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mi\Documents\5 EXCEL\ANALYSES (Excel)\"/>
    </mc:Choice>
  </mc:AlternateContent>
  <xr:revisionPtr revIDLastSave="0" documentId="13_ncr:1_{CFAA424E-A2DA-4993-BE0C-AB733E130273}" xr6:coauthVersionLast="45" xr6:coauthVersionMax="45" xr10:uidLastSave="{00000000-0000-0000-0000-000000000000}"/>
  <bookViews>
    <workbookView xWindow="-108" yWindow="-108" windowWidth="30936" windowHeight="16896" tabRatio="670" xr2:uid="{00000000-000D-0000-FFFF-FFFF00000000}"/>
  </bookViews>
  <sheets>
    <sheet name="Back of Queue Survey FORM" sheetId="2" r:id="rId1"/>
    <sheet name="Back of Queue Survey EXAMPLE" sheetId="6" r:id="rId2"/>
  </sheets>
  <definedNames>
    <definedName name="_xlnm.Print_Area" localSheetId="1">'Back of Queue Survey EXAMPLE'!$B$1:$I$56</definedName>
    <definedName name="_xlnm.Print_Area" localSheetId="0">'Back of Queue Survey FORM'!$B$1:$I$56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4" i="6"/>
  <c r="I15" i="6"/>
  <c r="I16" i="6"/>
  <c r="I17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G47" i="2"/>
  <c r="G46" i="2"/>
  <c r="G45" i="2"/>
  <c r="G44" i="2"/>
  <c r="G43" i="2"/>
  <c r="G42" i="2"/>
  <c r="G46" i="6"/>
  <c r="G45" i="6"/>
  <c r="G44" i="6"/>
  <c r="G43" i="6"/>
  <c r="G47" i="6"/>
  <c r="G42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I13" i="6"/>
  <c r="J12" i="6"/>
  <c r="J46" i="6" s="1"/>
  <c r="I12" i="6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44" i="6" l="1"/>
  <c r="J43" i="6"/>
  <c r="I43" i="6"/>
  <c r="I47" i="2"/>
  <c r="J45" i="2"/>
  <c r="J43" i="2"/>
  <c r="J47" i="2"/>
  <c r="I45" i="2"/>
  <c r="J44" i="2"/>
  <c r="I42" i="2"/>
  <c r="I46" i="2"/>
  <c r="J42" i="2"/>
  <c r="J46" i="2"/>
  <c r="I44" i="2"/>
  <c r="I43" i="2"/>
  <c r="I45" i="6"/>
  <c r="I47" i="6"/>
  <c r="J44" i="6"/>
  <c r="I42" i="6"/>
  <c r="I46" i="6"/>
  <c r="J47" i="6"/>
  <c r="J45" i="6"/>
  <c r="J42" i="6"/>
</calcChain>
</file>

<file path=xl/sharedStrings.xml><?xml version="1.0" encoding="utf-8"?>
<sst xmlns="http://schemas.openxmlformats.org/spreadsheetml/2006/main" count="70" uniqueCount="35">
  <si>
    <t>Cycle Number</t>
  </si>
  <si>
    <t>Average</t>
  </si>
  <si>
    <t xml:space="preserve">Field Notes: </t>
  </si>
  <si>
    <t>Intersection:</t>
  </si>
  <si>
    <t>Date:</t>
  </si>
  <si>
    <t>5.00 to 5.45 pm</t>
  </si>
  <si>
    <t>(veh)</t>
  </si>
  <si>
    <t>H</t>
  </si>
  <si>
    <t>M</t>
  </si>
  <si>
    <t>S</t>
  </si>
  <si>
    <t>98th percentile</t>
  </si>
  <si>
    <t>95th percentile</t>
  </si>
  <si>
    <t>90th percentile</t>
  </si>
  <si>
    <t>85th percentile</t>
  </si>
  <si>
    <t>70th percentile</t>
  </si>
  <si>
    <t>BACK OF QUEUE SURVEY</t>
  </si>
  <si>
    <t>BACK OF QUEUE SURVEY FORM</t>
  </si>
  <si>
    <t>Time:</t>
  </si>
  <si>
    <t>Cycle Start Time (start of red)</t>
  </si>
  <si>
    <t>Back of Queue</t>
  </si>
  <si>
    <t>Queue at Start of GREEN</t>
  </si>
  <si>
    <t xml:space="preserve">Ferntree Gully Road / Scoresby Road, Lane 6 - Eastbound Through </t>
  </si>
  <si>
    <t>Queue at Start of 
RED</t>
  </si>
  <si>
    <t>BACK OF QUEUE SURVEY EXAMPLE</t>
  </si>
  <si>
    <r>
      <t>Ó</t>
    </r>
    <r>
      <rPr>
        <b/>
        <sz val="12"/>
        <color theme="3"/>
        <rFont val="Geneva"/>
      </rPr>
      <t xml:space="preserve">  </t>
    </r>
    <r>
      <rPr>
        <b/>
        <sz val="12"/>
        <color theme="3"/>
        <rFont val="Calibri"/>
        <family val="2"/>
        <scheme val="minor"/>
      </rPr>
      <t>Akcelik &amp; Associates Pty Ltd 2000-2018</t>
    </r>
  </si>
  <si>
    <r>
      <t>N</t>
    </r>
    <r>
      <rPr>
        <b/>
        <vertAlign val="subscript"/>
        <sz val="11"/>
        <color theme="3"/>
        <rFont val="Calibri"/>
        <family val="2"/>
        <scheme val="minor"/>
      </rPr>
      <t>i</t>
    </r>
  </si>
  <si>
    <r>
      <t>N</t>
    </r>
    <r>
      <rPr>
        <b/>
        <vertAlign val="subscript"/>
        <sz val="11"/>
        <color theme="3"/>
        <rFont val="Calibri"/>
        <family val="2"/>
        <scheme val="minor"/>
      </rPr>
      <t>r</t>
    </r>
  </si>
  <si>
    <r>
      <t>N</t>
    </r>
    <r>
      <rPr>
        <b/>
        <vertAlign val="subscript"/>
        <sz val="11"/>
        <color theme="3"/>
        <rFont val="Calibri"/>
        <family val="2"/>
        <scheme val="minor"/>
      </rPr>
      <t>g</t>
    </r>
  </si>
  <si>
    <r>
      <t>N</t>
    </r>
    <r>
      <rPr>
        <b/>
        <vertAlign val="subscript"/>
        <sz val="11"/>
        <color theme="3"/>
        <rFont val="Calibri"/>
        <family val="2"/>
        <scheme val="minor"/>
      </rPr>
      <t>b</t>
    </r>
  </si>
  <si>
    <r>
      <t>N</t>
    </r>
    <r>
      <rPr>
        <b/>
        <vertAlign val="subscript"/>
        <sz val="11"/>
        <color theme="3"/>
        <rFont val="Calibri"/>
        <family val="2"/>
        <scheme val="minor"/>
      </rPr>
      <t>o</t>
    </r>
  </si>
  <si>
    <t>Back of 
Queue 
Count</t>
  </si>
  <si>
    <t>Overflow Queue 
(at the end 
of green)</t>
  </si>
  <si>
    <t>Updated: 11 July 2018</t>
  </si>
  <si>
    <t>Copyright  Akcelik &amp; Associates Pty Ltd 2000-2020</t>
  </si>
  <si>
    <t>Updated: 28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</si>
</sst>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0"/>
      <name val="Arial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8"/>
      <name val="Arial"/>
      <family val="2"/>
    </font>
    <font>
      <b/>
      <sz val="18"/>
      <color indexed="1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 tint="0.249977111117893"/>
      <name val="Times New Roman"/>
      <family val="1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3"/>
      <name val="Symbol"/>
      <family val="1"/>
      <charset val="2"/>
    </font>
    <font>
      <b/>
      <sz val="12"/>
      <color theme="3"/>
      <name val="Geneva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AFA"/>
        <bgColor indexed="64"/>
      </patternFill>
    </fill>
    <fill>
      <patternFill patternType="solid">
        <fgColor rgb="FFF0FAE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8" fillId="3" borderId="0" xfId="1" applyFill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1" fillId="7" borderId="1" xfId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 vertical="center"/>
    </xf>
    <xf numFmtId="0" fontId="11" fillId="7" borderId="4" xfId="1" applyFont="1" applyFill="1" applyBorder="1" applyAlignment="1">
      <alignment horizontal="center" vertical="center"/>
    </xf>
    <xf numFmtId="0" fontId="11" fillId="7" borderId="19" xfId="1" applyFont="1" applyFill="1" applyBorder="1" applyAlignment="1">
      <alignment horizontal="center" vertical="center"/>
    </xf>
    <xf numFmtId="0" fontId="11" fillId="7" borderId="14" xfId="1" applyFont="1" applyFill="1" applyBorder="1" applyAlignment="1">
      <alignment horizontal="center" vertical="center"/>
    </xf>
    <xf numFmtId="0" fontId="11" fillId="7" borderId="13" xfId="1" applyFont="1" applyFill="1" applyBorder="1" applyAlignment="1">
      <alignment horizontal="center" vertical="center"/>
    </xf>
    <xf numFmtId="0" fontId="20" fillId="5" borderId="6" xfId="1" applyFont="1" applyFill="1" applyBorder="1" applyAlignment="1">
      <alignment horizontal="center" vertical="center"/>
    </xf>
    <xf numFmtId="0" fontId="11" fillId="6" borderId="30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5" xfId="1" applyFont="1" applyFill="1" applyBorder="1" applyAlignment="1">
      <alignment horizontal="center" vertical="center"/>
    </xf>
    <xf numFmtId="164" fontId="11" fillId="6" borderId="26" xfId="1" applyNumberFormat="1" applyFont="1" applyFill="1" applyBorder="1" applyAlignment="1">
      <alignment horizontal="center" vertical="center"/>
    </xf>
    <xf numFmtId="164" fontId="16" fillId="6" borderId="26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164" fontId="16" fillId="6" borderId="1" xfId="1" applyNumberFormat="1" applyFont="1" applyFill="1" applyBorder="1" applyAlignment="1">
      <alignment horizontal="center" vertical="center"/>
    </xf>
    <xf numFmtId="0" fontId="11" fillId="7" borderId="36" xfId="1" applyFont="1" applyFill="1" applyBorder="1" applyAlignment="1">
      <alignment horizontal="left" vertical="center" indent="1"/>
    </xf>
    <xf numFmtId="0" fontId="11" fillId="7" borderId="28" xfId="1" applyFont="1" applyFill="1" applyBorder="1" applyAlignment="1">
      <alignment horizontal="center" vertical="center"/>
    </xf>
    <xf numFmtId="0" fontId="11" fillId="7" borderId="10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164" fontId="21" fillId="5" borderId="26" xfId="1" applyNumberFormat="1" applyFont="1" applyFill="1" applyBorder="1" applyAlignment="1">
      <alignment horizontal="center" vertical="center"/>
    </xf>
    <xf numFmtId="164" fontId="16" fillId="5" borderId="26" xfId="1" applyNumberFormat="1" applyFont="1" applyFill="1" applyBorder="1" applyAlignment="1">
      <alignment horizontal="center" vertical="center"/>
    </xf>
    <xf numFmtId="164" fontId="21" fillId="5" borderId="1" xfId="1" applyNumberFormat="1" applyFont="1" applyFill="1" applyBorder="1" applyAlignment="1">
      <alignment horizontal="center" vertical="center"/>
    </xf>
    <xf numFmtId="164" fontId="16" fillId="5" borderId="1" xfId="1" applyNumberFormat="1" applyFont="1" applyFill="1" applyBorder="1" applyAlignment="1">
      <alignment horizontal="center" vertical="center"/>
    </xf>
    <xf numFmtId="0" fontId="20" fillId="6" borderId="31" xfId="1" applyFont="1" applyFill="1" applyBorder="1" applyAlignment="1">
      <alignment horizontal="center" vertical="center"/>
    </xf>
    <xf numFmtId="0" fontId="20" fillId="6" borderId="4" xfId="1" applyFont="1" applyFill="1" applyBorder="1" applyAlignment="1">
      <alignment horizontal="center" vertical="center"/>
    </xf>
    <xf numFmtId="0" fontId="20" fillId="6" borderId="6" xfId="1" applyFont="1" applyFill="1" applyBorder="1" applyAlignment="1">
      <alignment horizontal="center" vertical="center"/>
    </xf>
    <xf numFmtId="0" fontId="24" fillId="7" borderId="27" xfId="1" applyFont="1" applyFill="1" applyBorder="1" applyAlignment="1">
      <alignment horizontal="left" vertical="center" wrapText="1" indent="1"/>
    </xf>
    <xf numFmtId="0" fontId="20" fillId="4" borderId="5" xfId="1" applyFont="1" applyFill="1" applyBorder="1" applyAlignment="1" applyProtection="1">
      <alignment horizontal="center" vertical="center"/>
      <protection locked="0"/>
    </xf>
    <xf numFmtId="0" fontId="20" fillId="4" borderId="29" xfId="1" applyFont="1" applyFill="1" applyBorder="1" applyAlignment="1" applyProtection="1">
      <alignment horizontal="center" vertical="center"/>
      <protection locked="0"/>
    </xf>
    <xf numFmtId="0" fontId="20" fillId="4" borderId="30" xfId="1" applyFont="1" applyFill="1" applyBorder="1" applyAlignment="1" applyProtection="1">
      <alignment horizontal="center" vertical="center"/>
      <protection locked="0"/>
    </xf>
    <xf numFmtId="0" fontId="20" fillId="4" borderId="8" xfId="1" applyFont="1" applyFill="1" applyBorder="1" applyAlignment="1" applyProtection="1">
      <alignment horizontal="center" vertical="center"/>
      <protection locked="0"/>
    </xf>
    <xf numFmtId="0" fontId="20" fillId="4" borderId="3" xfId="1" applyFont="1" applyFill="1" applyBorder="1" applyAlignment="1" applyProtection="1">
      <alignment horizontal="center" vertical="center"/>
      <protection locked="0"/>
    </xf>
    <xf numFmtId="0" fontId="20" fillId="4" borderId="9" xfId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4" borderId="22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11" fillId="7" borderId="36" xfId="1" applyFont="1" applyFill="1" applyBorder="1" applyAlignment="1" applyProtection="1">
      <alignment horizontal="left" vertical="center" indent="1"/>
    </xf>
    <xf numFmtId="0" fontId="11" fillId="7" borderId="1" xfId="1" applyFont="1" applyFill="1" applyBorder="1" applyAlignment="1" applyProtection="1">
      <alignment horizontal="center" vertical="center" wrapText="1"/>
    </xf>
    <xf numFmtId="0" fontId="11" fillId="7" borderId="2" xfId="1" applyFont="1" applyFill="1" applyBorder="1" applyAlignment="1" applyProtection="1">
      <alignment horizontal="center" vertical="center" wrapText="1"/>
    </xf>
    <xf numFmtId="0" fontId="11" fillId="7" borderId="3" xfId="1" applyFont="1" applyFill="1" applyBorder="1" applyAlignment="1" applyProtection="1">
      <alignment horizontal="center" vertical="center"/>
    </xf>
    <xf numFmtId="0" fontId="11" fillId="7" borderId="4" xfId="1" applyFont="1" applyFill="1" applyBorder="1" applyAlignment="1" applyProtection="1">
      <alignment horizontal="center" vertical="center"/>
    </xf>
    <xf numFmtId="0" fontId="11" fillId="7" borderId="19" xfId="1" applyFont="1" applyFill="1" applyBorder="1" applyAlignment="1" applyProtection="1">
      <alignment horizontal="center" vertical="center"/>
    </xf>
    <xf numFmtId="0" fontId="11" fillId="7" borderId="14" xfId="1" applyFont="1" applyFill="1" applyBorder="1" applyAlignment="1" applyProtection="1">
      <alignment horizontal="center" vertical="center"/>
    </xf>
    <xf numFmtId="0" fontId="11" fillId="7" borderId="13" xfId="1" applyFont="1" applyFill="1" applyBorder="1" applyAlignment="1" applyProtection="1">
      <alignment horizontal="center" vertical="center"/>
    </xf>
    <xf numFmtId="0" fontId="11" fillId="7" borderId="28" xfId="1" applyFont="1" applyFill="1" applyBorder="1" applyAlignment="1" applyProtection="1">
      <alignment horizontal="center" vertical="center"/>
    </xf>
    <xf numFmtId="0" fontId="2" fillId="4" borderId="29" xfId="1" applyFont="1" applyFill="1" applyBorder="1" applyAlignment="1" applyProtection="1">
      <alignment horizontal="center" vertical="center"/>
    </xf>
    <xf numFmtId="0" fontId="2" fillId="4" borderId="30" xfId="1" applyFont="1" applyFill="1" applyBorder="1" applyAlignment="1" applyProtection="1">
      <alignment horizontal="center" vertical="center"/>
    </xf>
    <xf numFmtId="0" fontId="11" fillId="6" borderId="30" xfId="1" applyFont="1" applyFill="1" applyBorder="1" applyAlignment="1" applyProtection="1">
      <alignment horizontal="center" vertical="center"/>
    </xf>
    <xf numFmtId="0" fontId="16" fillId="6" borderId="31" xfId="1" applyFont="1" applyFill="1" applyBorder="1" applyAlignment="1" applyProtection="1">
      <alignment horizontal="center" vertical="center"/>
    </xf>
    <xf numFmtId="0" fontId="11" fillId="7" borderId="10" xfId="1" applyFont="1" applyFill="1" applyBorder="1" applyAlignment="1" applyProtection="1">
      <alignment horizontal="center" vertical="center"/>
    </xf>
    <xf numFmtId="0" fontId="2" fillId="4" borderId="8" xfId="1" applyFont="1" applyFill="1" applyBorder="1" applyAlignment="1" applyProtection="1">
      <alignment horizontal="center" vertical="center"/>
    </xf>
    <xf numFmtId="0" fontId="2" fillId="4" borderId="3" xfId="1" applyFont="1" applyFill="1" applyBorder="1" applyAlignment="1" applyProtection="1">
      <alignment horizontal="center" vertical="center"/>
    </xf>
    <xf numFmtId="0" fontId="11" fillId="6" borderId="3" xfId="1" applyFont="1" applyFill="1" applyBorder="1" applyAlignment="1" applyProtection="1">
      <alignment horizontal="center" vertical="center"/>
    </xf>
    <xf numFmtId="0" fontId="16" fillId="6" borderId="4" xfId="1" applyFont="1" applyFill="1" applyBorder="1" applyAlignment="1" applyProtection="1">
      <alignment horizontal="center" vertical="center"/>
    </xf>
    <xf numFmtId="0" fontId="11" fillId="7" borderId="11" xfId="1" applyFont="1" applyFill="1" applyBorder="1" applyAlignment="1" applyProtection="1">
      <alignment horizontal="center" vertical="center"/>
    </xf>
    <xf numFmtId="0" fontId="2" fillId="4" borderId="9" xfId="1" applyFont="1" applyFill="1" applyBorder="1" applyAlignment="1" applyProtection="1">
      <alignment horizontal="center" vertical="center"/>
    </xf>
    <xf numFmtId="0" fontId="2" fillId="4" borderId="5" xfId="1" applyFont="1" applyFill="1" applyBorder="1" applyAlignment="1" applyProtection="1">
      <alignment horizontal="center" vertical="center"/>
    </xf>
    <xf numFmtId="0" fontId="11" fillId="6" borderId="5" xfId="1" applyFont="1" applyFill="1" applyBorder="1" applyAlignment="1" applyProtection="1">
      <alignment horizontal="center" vertical="center"/>
    </xf>
    <xf numFmtId="0" fontId="16" fillId="6" borderId="6" xfId="1" applyFont="1" applyFill="1" applyBorder="1" applyAlignment="1" applyProtection="1">
      <alignment horizontal="center" vertical="center"/>
    </xf>
    <xf numFmtId="0" fontId="20" fillId="5" borderId="6" xfId="1" applyFont="1" applyFill="1" applyBorder="1" applyAlignment="1" applyProtection="1">
      <alignment horizontal="center" vertical="center"/>
    </xf>
    <xf numFmtId="164" fontId="21" fillId="5" borderId="26" xfId="1" applyNumberFormat="1" applyFont="1" applyFill="1" applyBorder="1" applyAlignment="1" applyProtection="1">
      <alignment horizontal="center" vertical="center"/>
    </xf>
    <xf numFmtId="164" fontId="16" fillId="6" borderId="26" xfId="1" applyNumberFormat="1" applyFont="1" applyFill="1" applyBorder="1" applyAlignment="1" applyProtection="1">
      <alignment horizontal="center" vertical="center"/>
    </xf>
    <xf numFmtId="164" fontId="16" fillId="5" borderId="26" xfId="1" applyNumberFormat="1" applyFont="1" applyFill="1" applyBorder="1" applyAlignment="1" applyProtection="1">
      <alignment horizontal="center" vertical="center"/>
    </xf>
    <xf numFmtId="164" fontId="11" fillId="6" borderId="26" xfId="1" applyNumberFormat="1" applyFont="1" applyFill="1" applyBorder="1" applyAlignment="1" applyProtection="1">
      <alignment horizontal="center" vertical="center"/>
    </xf>
    <xf numFmtId="164" fontId="21" fillId="5" borderId="1" xfId="1" applyNumberFormat="1" applyFont="1" applyFill="1" applyBorder="1" applyAlignment="1" applyProtection="1">
      <alignment horizontal="center" vertical="center"/>
    </xf>
    <xf numFmtId="164" fontId="16" fillId="6" borderId="1" xfId="1" applyNumberFormat="1" applyFont="1" applyFill="1" applyBorder="1" applyAlignment="1" applyProtection="1">
      <alignment horizontal="center" vertical="center"/>
    </xf>
    <xf numFmtId="164" fontId="16" fillId="5" borderId="1" xfId="1" applyNumberFormat="1" applyFont="1" applyFill="1" applyBorder="1" applyAlignment="1" applyProtection="1">
      <alignment horizontal="center" vertical="center"/>
    </xf>
    <xf numFmtId="164" fontId="11" fillId="6" borderId="1" xfId="1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22" fillId="7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4" borderId="23" xfId="0" applyFill="1" applyBorder="1" applyAlignment="1" applyProtection="1">
      <alignment vertical="center"/>
    </xf>
    <xf numFmtId="0" fontId="12" fillId="2" borderId="0" xfId="0" applyFont="1" applyFill="1" applyAlignment="1">
      <alignment horizontal="justify" vertical="center"/>
    </xf>
    <xf numFmtId="0" fontId="13" fillId="3" borderId="0" xfId="0" applyFont="1" applyFill="1" applyAlignment="1" applyProtection="1">
      <alignment vertical="center"/>
    </xf>
    <xf numFmtId="0" fontId="11" fillId="6" borderId="21" xfId="1" applyFont="1" applyFill="1" applyBorder="1" applyAlignment="1">
      <alignment horizontal="right" vertical="center" indent="1"/>
    </xf>
    <xf numFmtId="0" fontId="11" fillId="6" borderId="0" xfId="1" applyFont="1" applyFill="1" applyBorder="1" applyAlignment="1">
      <alignment horizontal="right" vertical="center" indent="1"/>
    </xf>
    <xf numFmtId="0" fontId="11" fillId="6" borderId="25" xfId="1" applyFont="1" applyFill="1" applyBorder="1" applyAlignment="1">
      <alignment horizontal="right" vertical="center" indent="1"/>
    </xf>
    <xf numFmtId="0" fontId="11" fillId="6" borderId="24" xfId="1" applyFont="1" applyFill="1" applyBorder="1" applyAlignment="1">
      <alignment horizontal="right" vertical="center" indent="1"/>
    </xf>
    <xf numFmtId="0" fontId="11" fillId="6" borderId="20" xfId="1" applyFont="1" applyFill="1" applyBorder="1" applyAlignment="1">
      <alignment horizontal="right" vertical="center" indent="1"/>
    </xf>
    <xf numFmtId="0" fontId="11" fillId="6" borderId="7" xfId="1" applyFont="1" applyFill="1" applyBorder="1" applyAlignment="1">
      <alignment horizontal="right" vertical="center" indent="1"/>
    </xf>
    <xf numFmtId="0" fontId="11" fillId="7" borderId="27" xfId="1" applyFont="1" applyFill="1" applyBorder="1" applyAlignment="1">
      <alignment horizontal="left" vertical="center" wrapText="1" indent="1"/>
    </xf>
    <xf numFmtId="0" fontId="11" fillId="7" borderId="32" xfId="1" applyFont="1" applyFill="1" applyBorder="1" applyAlignment="1">
      <alignment horizontal="center" vertical="center" wrapText="1"/>
    </xf>
    <xf numFmtId="0" fontId="11" fillId="7" borderId="33" xfId="1" applyFont="1" applyFill="1" applyBorder="1" applyAlignment="1">
      <alignment horizontal="center" vertical="center" wrapText="1"/>
    </xf>
    <xf numFmtId="0" fontId="11" fillId="7" borderId="34" xfId="1" applyFont="1" applyFill="1" applyBorder="1" applyAlignment="1">
      <alignment horizontal="center" vertical="center" wrapText="1"/>
    </xf>
    <xf numFmtId="0" fontId="11" fillId="7" borderId="3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 wrapText="1"/>
    </xf>
    <xf numFmtId="0" fontId="11" fillId="7" borderId="7" xfId="1" applyFont="1" applyFill="1" applyBorder="1" applyAlignment="1">
      <alignment horizontal="center" vertical="center" wrapText="1"/>
    </xf>
    <xf numFmtId="0" fontId="20" fillId="4" borderId="16" xfId="1" applyFont="1" applyFill="1" applyBorder="1" applyAlignment="1" applyProtection="1">
      <alignment horizontal="left" vertical="center" indent="1"/>
      <protection locked="0"/>
    </xf>
    <xf numFmtId="0" fontId="20" fillId="4" borderId="17" xfId="1" applyFont="1" applyFill="1" applyBorder="1" applyAlignment="1" applyProtection="1">
      <alignment horizontal="left" vertical="center" indent="1"/>
      <protection locked="0"/>
    </xf>
    <xf numFmtId="0" fontId="11" fillId="7" borderId="15" xfId="1" applyFont="1" applyFill="1" applyBorder="1" applyAlignment="1">
      <alignment horizontal="left" vertical="center" indent="1"/>
    </xf>
    <xf numFmtId="0" fontId="11" fillId="7" borderId="16" xfId="1" applyFont="1" applyFill="1" applyBorder="1" applyAlignment="1">
      <alignment horizontal="left" vertical="center" indent="1"/>
    </xf>
    <xf numFmtId="0" fontId="11" fillId="7" borderId="12" xfId="1" applyFont="1" applyFill="1" applyBorder="1" applyAlignment="1">
      <alignment horizontal="left" vertical="center" indent="1"/>
    </xf>
    <xf numFmtId="0" fontId="11" fillId="7" borderId="37" xfId="1" applyFont="1" applyFill="1" applyBorder="1" applyAlignment="1">
      <alignment horizontal="left" vertical="center" indent="1"/>
    </xf>
    <xf numFmtId="0" fontId="23" fillId="4" borderId="9" xfId="1" applyFont="1" applyFill="1" applyBorder="1" applyAlignment="1" applyProtection="1">
      <alignment horizontal="left" vertical="center" indent="1"/>
      <protection locked="0"/>
    </xf>
    <xf numFmtId="0" fontId="23" fillId="4" borderId="6" xfId="1" applyFont="1" applyFill="1" applyBorder="1" applyAlignment="1" applyProtection="1">
      <alignment horizontal="left" vertical="center" indent="1"/>
      <protection locked="0"/>
    </xf>
    <xf numFmtId="14" fontId="20" fillId="4" borderId="9" xfId="1" applyNumberFormat="1" applyFont="1" applyFill="1" applyBorder="1" applyAlignment="1" applyProtection="1">
      <alignment horizontal="left" vertical="center" indent="1"/>
      <protection locked="0"/>
    </xf>
    <xf numFmtId="14" fontId="20" fillId="4" borderId="5" xfId="1" applyNumberFormat="1" applyFont="1" applyFill="1" applyBorder="1" applyAlignment="1" applyProtection="1">
      <alignment horizontal="left" vertical="center" indent="1"/>
      <protection locked="0"/>
    </xf>
    <xf numFmtId="14" fontId="20" fillId="4" borderId="37" xfId="1" applyNumberFormat="1" applyFont="1" applyFill="1" applyBorder="1" applyAlignment="1" applyProtection="1">
      <alignment horizontal="left" vertical="center" indent="1"/>
      <protection locked="0"/>
    </xf>
    <xf numFmtId="0" fontId="11" fillId="6" borderId="21" xfId="1" applyFont="1" applyFill="1" applyBorder="1" applyAlignment="1" applyProtection="1">
      <alignment horizontal="right" vertical="center" indent="1"/>
    </xf>
    <xf numFmtId="0" fontId="11" fillId="6" borderId="0" xfId="1" applyFont="1" applyFill="1" applyBorder="1" applyAlignment="1" applyProtection="1">
      <alignment horizontal="right" vertical="center" indent="1"/>
    </xf>
    <xf numFmtId="0" fontId="11" fillId="6" borderId="25" xfId="1" applyFont="1" applyFill="1" applyBorder="1" applyAlignment="1" applyProtection="1">
      <alignment horizontal="right" vertical="center" indent="1"/>
    </xf>
    <xf numFmtId="0" fontId="11" fillId="6" borderId="24" xfId="1" applyFont="1" applyFill="1" applyBorder="1" applyAlignment="1" applyProtection="1">
      <alignment horizontal="right" vertical="center" indent="1"/>
    </xf>
    <xf numFmtId="0" fontId="11" fillId="6" borderId="20" xfId="1" applyFont="1" applyFill="1" applyBorder="1" applyAlignment="1" applyProtection="1">
      <alignment horizontal="right" vertical="center" indent="1"/>
    </xf>
    <xf numFmtId="0" fontId="11" fillId="6" borderId="7" xfId="1" applyFont="1" applyFill="1" applyBorder="1" applyAlignment="1" applyProtection="1">
      <alignment horizontal="right" vertical="center" indent="1"/>
    </xf>
    <xf numFmtId="0" fontId="11" fillId="7" borderId="27" xfId="1" applyFont="1" applyFill="1" applyBorder="1" applyAlignment="1" applyProtection="1">
      <alignment horizontal="left" vertical="center" wrapText="1" indent="1"/>
    </xf>
    <xf numFmtId="0" fontId="11" fillId="7" borderId="18" xfId="1" applyFont="1" applyFill="1" applyBorder="1" applyAlignment="1" applyProtection="1">
      <alignment horizontal="left" vertical="center" wrapText="1" indent="1"/>
    </xf>
    <xf numFmtId="0" fontId="11" fillId="7" borderId="32" xfId="1" applyFont="1" applyFill="1" applyBorder="1" applyAlignment="1" applyProtection="1">
      <alignment horizontal="center" vertical="center" wrapText="1"/>
    </xf>
    <xf numFmtId="0" fontId="11" fillId="7" borderId="33" xfId="1" applyFont="1" applyFill="1" applyBorder="1" applyAlignment="1" applyProtection="1">
      <alignment horizontal="center" vertical="center" wrapText="1"/>
    </xf>
    <xf numFmtId="0" fontId="11" fillId="7" borderId="34" xfId="1" applyFont="1" applyFill="1" applyBorder="1" applyAlignment="1" applyProtection="1">
      <alignment horizontal="center" vertical="center" wrapText="1"/>
    </xf>
    <xf numFmtId="0" fontId="11" fillId="7" borderId="35" xfId="1" applyFont="1" applyFill="1" applyBorder="1" applyAlignment="1" applyProtection="1">
      <alignment horizontal="center" vertical="center" wrapText="1"/>
    </xf>
    <xf numFmtId="0" fontId="11" fillId="7" borderId="20" xfId="1" applyFont="1" applyFill="1" applyBorder="1" applyAlignment="1" applyProtection="1">
      <alignment horizontal="center" vertical="center" wrapText="1"/>
    </xf>
    <xf numFmtId="0" fontId="11" fillId="7" borderId="7" xfId="1" applyFont="1" applyFill="1" applyBorder="1" applyAlignment="1" applyProtection="1">
      <alignment horizontal="center" vertical="center" wrapText="1"/>
    </xf>
    <xf numFmtId="0" fontId="12" fillId="3" borderId="0" xfId="0" applyFont="1" applyFill="1" applyAlignment="1">
      <alignment horizontal="justify" vertical="center"/>
    </xf>
    <xf numFmtId="0" fontId="11" fillId="7" borderId="15" xfId="1" applyFont="1" applyFill="1" applyBorder="1" applyAlignment="1" applyProtection="1">
      <alignment horizontal="left" vertical="center" indent="1"/>
    </xf>
    <xf numFmtId="0" fontId="11" fillId="7" borderId="16" xfId="1" applyFont="1" applyFill="1" applyBorder="1" applyAlignment="1" applyProtection="1">
      <alignment horizontal="left" vertical="center" indent="1"/>
    </xf>
    <xf numFmtId="0" fontId="2" fillId="4" borderId="16" xfId="1" applyFont="1" applyFill="1" applyBorder="1" applyAlignment="1" applyProtection="1">
      <alignment horizontal="left" vertical="center" indent="1"/>
    </xf>
    <xf numFmtId="0" fontId="2" fillId="4" borderId="17" xfId="1" applyFont="1" applyFill="1" applyBorder="1" applyAlignment="1" applyProtection="1">
      <alignment horizontal="left" vertical="center" indent="1"/>
    </xf>
    <xf numFmtId="0" fontId="11" fillId="7" borderId="12" xfId="1" applyFont="1" applyFill="1" applyBorder="1" applyAlignment="1" applyProtection="1">
      <alignment horizontal="left" vertical="center" indent="1"/>
    </xf>
    <xf numFmtId="0" fontId="11" fillId="7" borderId="37" xfId="1" applyFont="1" applyFill="1" applyBorder="1" applyAlignment="1" applyProtection="1">
      <alignment horizontal="left" vertical="center" indent="1"/>
    </xf>
    <xf numFmtId="14" fontId="2" fillId="4" borderId="9" xfId="1" applyNumberFormat="1" applyFont="1" applyFill="1" applyBorder="1" applyAlignment="1" applyProtection="1">
      <alignment horizontal="left" vertical="center" indent="1"/>
    </xf>
    <xf numFmtId="14" fontId="2" fillId="4" borderId="5" xfId="1" applyNumberFormat="1" applyFont="1" applyFill="1" applyBorder="1" applyAlignment="1" applyProtection="1">
      <alignment horizontal="left" vertical="center" indent="1"/>
    </xf>
    <xf numFmtId="14" fontId="2" fillId="4" borderId="37" xfId="1" applyNumberFormat="1" applyFont="1" applyFill="1" applyBorder="1" applyAlignment="1" applyProtection="1">
      <alignment horizontal="left" vertical="center" indent="1"/>
    </xf>
    <xf numFmtId="0" fontId="10" fillId="4" borderId="9" xfId="1" applyFont="1" applyFill="1" applyBorder="1" applyAlignment="1" applyProtection="1">
      <alignment horizontal="left" vertical="center" indent="1"/>
    </xf>
    <xf numFmtId="0" fontId="10" fillId="4" borderId="6" xfId="1" applyFont="1" applyFill="1" applyBorder="1" applyAlignment="1" applyProtection="1">
      <alignment horizontal="left" vertical="center" indent="1"/>
    </xf>
    <xf numFmtId="0" fontId="15" fillId="3" borderId="0" xfId="0" applyFont="1" applyFill="1" applyAlignment="1" applyProtection="1">
      <alignment vertical="center"/>
    </xf>
  </cellXfs>
  <cellStyles count="2">
    <cellStyle name="Normal" xfId="0" builtinId="0"/>
    <cellStyle name="Normal 2" xfId="1" xr:uid="{6CFCCFFB-67C9-4B22-BF21-5326EC1D1A80}"/>
  </cellStyles>
  <dxfs count="0"/>
  <tableStyles count="0" defaultTableStyle="TableStyleMedium9" defaultPivotStyle="PivotStyleLight16"/>
  <colors>
    <mruColors>
      <color rgb="FFFFFFDC"/>
      <color rgb="FFF0FAEB"/>
      <color rgb="FFEBF5F1"/>
      <color rgb="FFEBF9F1"/>
      <color rgb="FFF0FAE6"/>
      <color rgb="FFFAFAFA"/>
      <color rgb="FFF1F5E7"/>
      <color rgb="FFF0FAFA"/>
      <color rgb="FFFFFFE5"/>
      <color rgb="FFEF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8</xdr:col>
      <xdr:colOff>0</xdr:colOff>
      <xdr:row>0</xdr:row>
      <xdr:rowOff>1314450</xdr:rowOff>
    </xdr:to>
    <xdr:sp macro="" textlink="">
      <xdr:nvSpPr>
        <xdr:cNvPr id="8" name="AutoShape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575"/>
          <a:ext cx="996505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38102</xdr:colOff>
      <xdr:row>0</xdr:row>
      <xdr:rowOff>0</xdr:rowOff>
    </xdr:from>
    <xdr:to>
      <xdr:col>9</xdr:col>
      <xdr:colOff>441235</xdr:colOff>
      <xdr:row>0</xdr:row>
      <xdr:rowOff>960000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2" y="0"/>
          <a:ext cx="5813333" cy="9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8</xdr:col>
      <xdr:colOff>0</xdr:colOff>
      <xdr:row>0</xdr:row>
      <xdr:rowOff>1314450</xdr:rowOff>
    </xdr:to>
    <xdr:sp macro="" textlink="">
      <xdr:nvSpPr>
        <xdr:cNvPr id="2" name="AutoShape 15">
          <a:extLst>
            <a:ext uri="{FF2B5EF4-FFF2-40B4-BE49-F238E27FC236}">
              <a16:creationId xmlns:a16="http://schemas.microsoft.com/office/drawing/2014/main" id="{AAB5D3C9-3682-42BE-BE1C-A74AECC1E96F}"/>
            </a:ext>
          </a:extLst>
        </xdr:cNvPr>
        <xdr:cNvSpPr>
          <a:spLocks noChangeAspect="1" noChangeArrowheads="1"/>
        </xdr:cNvSpPr>
      </xdr:nvSpPr>
      <xdr:spPr bwMode="auto">
        <a:xfrm>
          <a:off x="327660" y="28575"/>
          <a:ext cx="4328160" cy="1110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38102</xdr:colOff>
      <xdr:row>0</xdr:row>
      <xdr:rowOff>0</xdr:rowOff>
    </xdr:from>
    <xdr:to>
      <xdr:col>9</xdr:col>
      <xdr:colOff>441235</xdr:colOff>
      <xdr:row>0</xdr:row>
      <xdr:rowOff>960000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798055-76A7-462C-995F-53D38A785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2" y="0"/>
          <a:ext cx="5813333" cy="9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showWhiteSpace="0" zoomScaleNormal="100" workbookViewId="0">
      <selection activeCell="B2" sqref="B2:H2"/>
    </sheetView>
  </sheetViews>
  <sheetFormatPr defaultRowHeight="13.2"/>
  <cols>
    <col min="1" max="1" width="4.77734375" style="1" customWidth="1"/>
    <col min="2" max="2" width="10.44140625" style="1" customWidth="1"/>
    <col min="3" max="5" width="5.77734375" style="1" customWidth="1"/>
    <col min="6" max="10" width="12.77734375" style="1" customWidth="1"/>
    <col min="11" max="11" width="4.77734375" style="1" customWidth="1"/>
    <col min="12" max="16384" width="8.88671875" style="1"/>
  </cols>
  <sheetData>
    <row r="1" spans="1:13" ht="90" customHeight="1">
      <c r="A1" s="7"/>
      <c r="C1" s="2"/>
      <c r="D1" s="2"/>
      <c r="E1" s="2"/>
      <c r="F1" s="2"/>
      <c r="G1" s="2"/>
      <c r="H1" s="2"/>
      <c r="I1" s="7"/>
      <c r="J1" s="7"/>
      <c r="K1" s="7"/>
    </row>
    <row r="2" spans="1:13" s="4" customFormat="1" ht="25.8">
      <c r="A2" s="8"/>
      <c r="B2" s="100" t="s">
        <v>15</v>
      </c>
      <c r="C2" s="100"/>
      <c r="D2" s="100"/>
      <c r="E2" s="100"/>
      <c r="F2" s="100"/>
      <c r="G2" s="100"/>
      <c r="H2" s="100"/>
      <c r="I2" s="8"/>
      <c r="J2" s="8"/>
      <c r="K2" s="8"/>
    </row>
    <row r="3" spans="1:13" ht="15.6">
      <c r="A3" s="7"/>
      <c r="B3" s="152" t="s">
        <v>33</v>
      </c>
      <c r="C3" s="101"/>
      <c r="D3" s="101"/>
      <c r="E3" s="101"/>
      <c r="F3" s="101"/>
      <c r="G3" s="101"/>
      <c r="H3" s="101"/>
      <c r="I3" s="7"/>
      <c r="J3" s="7"/>
      <c r="K3" s="7"/>
    </row>
    <row r="4" spans="1:13" ht="15" customHeight="1">
      <c r="A4" s="2"/>
      <c r="B4" s="18" t="s">
        <v>34</v>
      </c>
      <c r="C4" s="19"/>
      <c r="D4" s="7"/>
      <c r="E4" s="7"/>
      <c r="F4" s="7"/>
      <c r="G4" s="7"/>
      <c r="H4" s="7"/>
      <c r="I4" s="7"/>
      <c r="J4" s="7"/>
      <c r="K4" s="7"/>
    </row>
    <row r="5" spans="1:13" ht="15" customHeight="1">
      <c r="A5" s="7"/>
      <c r="B5" s="3"/>
      <c r="C5" s="2"/>
      <c r="D5" s="2"/>
      <c r="E5" s="2"/>
      <c r="F5" s="2"/>
      <c r="G5" s="2"/>
      <c r="H5" s="2"/>
      <c r="I5" s="8"/>
      <c r="J5" s="8"/>
      <c r="K5" s="8"/>
    </row>
    <row r="6" spans="1:13" ht="29.4" customHeight="1" thickBot="1">
      <c r="A6" s="7"/>
      <c r="B6" s="17" t="s">
        <v>16</v>
      </c>
      <c r="C6" s="16"/>
      <c r="D6" s="16"/>
      <c r="E6" s="16"/>
      <c r="F6" s="10"/>
      <c r="G6" s="10"/>
      <c r="H6" s="2"/>
      <c r="I6" s="7"/>
      <c r="J6" s="7"/>
      <c r="K6" s="7"/>
    </row>
    <row r="7" spans="1:13" s="6" customFormat="1" ht="31.95" customHeight="1">
      <c r="A7" s="11"/>
      <c r="B7" s="117" t="s">
        <v>3</v>
      </c>
      <c r="C7" s="118"/>
      <c r="D7" s="115"/>
      <c r="E7" s="115"/>
      <c r="F7" s="115"/>
      <c r="G7" s="115"/>
      <c r="H7" s="115"/>
      <c r="I7" s="115"/>
      <c r="J7" s="116"/>
      <c r="K7" s="12"/>
      <c r="L7" s="5"/>
    </row>
    <row r="8" spans="1:13" s="6" customFormat="1" ht="19.95" customHeight="1" thickBot="1">
      <c r="A8" s="11"/>
      <c r="B8" s="119" t="s">
        <v>4</v>
      </c>
      <c r="C8" s="120"/>
      <c r="D8" s="123"/>
      <c r="E8" s="124"/>
      <c r="F8" s="124"/>
      <c r="G8" s="125"/>
      <c r="H8" s="39" t="s">
        <v>17</v>
      </c>
      <c r="I8" s="121"/>
      <c r="J8" s="122"/>
      <c r="K8" s="12"/>
      <c r="L8" s="5"/>
    </row>
    <row r="9" spans="1:13" s="5" customFormat="1" ht="58.8" customHeight="1">
      <c r="A9" s="9"/>
      <c r="B9" s="108" t="s">
        <v>0</v>
      </c>
      <c r="C9" s="109" t="s">
        <v>18</v>
      </c>
      <c r="D9" s="110"/>
      <c r="E9" s="111"/>
      <c r="F9" s="24" t="s">
        <v>22</v>
      </c>
      <c r="G9" s="24" t="s">
        <v>20</v>
      </c>
      <c r="H9" s="24" t="s">
        <v>30</v>
      </c>
      <c r="I9" s="24" t="s">
        <v>19</v>
      </c>
      <c r="J9" s="25" t="s">
        <v>31</v>
      </c>
      <c r="K9" s="12"/>
      <c r="M9" s="6"/>
    </row>
    <row r="10" spans="1:13" s="5" customFormat="1" ht="17.399999999999999" customHeight="1">
      <c r="A10" s="9"/>
      <c r="B10" s="108"/>
      <c r="C10" s="112"/>
      <c r="D10" s="113"/>
      <c r="E10" s="114"/>
      <c r="F10" s="26" t="s">
        <v>6</v>
      </c>
      <c r="G10" s="26" t="s">
        <v>6</v>
      </c>
      <c r="H10" s="26" t="s">
        <v>6</v>
      </c>
      <c r="I10" s="26" t="s">
        <v>6</v>
      </c>
      <c r="J10" s="27" t="s">
        <v>6</v>
      </c>
      <c r="K10" s="12"/>
      <c r="L10" s="6"/>
      <c r="M10" s="6"/>
    </row>
    <row r="11" spans="1:13" s="5" customFormat="1" ht="21" customHeight="1" thickBot="1">
      <c r="A11" s="9"/>
      <c r="B11" s="50"/>
      <c r="C11" s="28" t="s">
        <v>7</v>
      </c>
      <c r="D11" s="29" t="s">
        <v>8</v>
      </c>
      <c r="E11" s="29" t="s">
        <v>9</v>
      </c>
      <c r="F11" s="29" t="s">
        <v>25</v>
      </c>
      <c r="G11" s="29" t="s">
        <v>26</v>
      </c>
      <c r="H11" s="29" t="s">
        <v>27</v>
      </c>
      <c r="I11" s="29" t="s">
        <v>28</v>
      </c>
      <c r="J11" s="30" t="s">
        <v>29</v>
      </c>
      <c r="K11" s="12"/>
      <c r="L11" s="6"/>
      <c r="M11" s="6"/>
    </row>
    <row r="12" spans="1:13" s="13" customFormat="1" ht="19.95" customHeight="1">
      <c r="A12" s="11"/>
      <c r="B12" s="40">
        <v>1</v>
      </c>
      <c r="C12" s="52"/>
      <c r="D12" s="53"/>
      <c r="E12" s="53"/>
      <c r="F12" s="53"/>
      <c r="G12" s="53"/>
      <c r="H12" s="53"/>
      <c r="I12" s="32" t="str">
        <f>IF(AND(G12="",H12=""),"",SUM(G12:H12))</f>
        <v/>
      </c>
      <c r="J12" s="47" t="str">
        <f>IF(AND(G12="",H12=""),"",F13)</f>
        <v/>
      </c>
      <c r="K12" s="12"/>
      <c r="M12" s="6"/>
    </row>
    <row r="13" spans="1:13" s="13" customFormat="1" ht="19.95" customHeight="1">
      <c r="A13" s="11"/>
      <c r="B13" s="41">
        <v>2</v>
      </c>
      <c r="C13" s="54"/>
      <c r="D13" s="55"/>
      <c r="E13" s="55"/>
      <c r="F13" s="55"/>
      <c r="G13" s="55"/>
      <c r="H13" s="55"/>
      <c r="I13" s="33" t="str">
        <f t="shared" ref="I13:I41" si="0">IF(AND(G13="",H13=""),"",SUM(G13:H13))</f>
        <v/>
      </c>
      <c r="J13" s="48" t="str">
        <f t="shared" ref="J13:J40" si="1">IF(AND(G13="",H13=""),"",F14)</f>
        <v/>
      </c>
      <c r="K13" s="12"/>
      <c r="M13" s="6"/>
    </row>
    <row r="14" spans="1:13" s="13" customFormat="1" ht="19.95" customHeight="1">
      <c r="A14" s="11"/>
      <c r="B14" s="41">
        <v>3</v>
      </c>
      <c r="C14" s="54"/>
      <c r="D14" s="55"/>
      <c r="E14" s="55"/>
      <c r="F14" s="55"/>
      <c r="G14" s="55"/>
      <c r="H14" s="55"/>
      <c r="I14" s="33" t="str">
        <f t="shared" si="0"/>
        <v/>
      </c>
      <c r="J14" s="48" t="str">
        <f t="shared" si="1"/>
        <v/>
      </c>
      <c r="K14" s="12"/>
    </row>
    <row r="15" spans="1:13" s="13" customFormat="1" ht="19.95" customHeight="1">
      <c r="A15" s="11"/>
      <c r="B15" s="41">
        <v>4</v>
      </c>
      <c r="C15" s="54"/>
      <c r="D15" s="55"/>
      <c r="E15" s="55"/>
      <c r="F15" s="55"/>
      <c r="G15" s="55"/>
      <c r="H15" s="55"/>
      <c r="I15" s="33" t="str">
        <f t="shared" si="0"/>
        <v/>
      </c>
      <c r="J15" s="48" t="str">
        <f t="shared" si="1"/>
        <v/>
      </c>
      <c r="K15" s="12"/>
    </row>
    <row r="16" spans="1:13" s="13" customFormat="1" ht="19.95" customHeight="1" thickBot="1">
      <c r="A16" s="11"/>
      <c r="B16" s="42">
        <v>5</v>
      </c>
      <c r="C16" s="56"/>
      <c r="D16" s="51"/>
      <c r="E16" s="51"/>
      <c r="F16" s="51"/>
      <c r="G16" s="51"/>
      <c r="H16" s="51"/>
      <c r="I16" s="34" t="str">
        <f t="shared" si="0"/>
        <v/>
      </c>
      <c r="J16" s="49" t="str">
        <f t="shared" si="1"/>
        <v/>
      </c>
      <c r="K16" s="12"/>
    </row>
    <row r="17" spans="1:11" s="13" customFormat="1" ht="19.95" customHeight="1">
      <c r="A17" s="11"/>
      <c r="B17" s="40">
        <v>6</v>
      </c>
      <c r="C17" s="52"/>
      <c r="D17" s="53"/>
      <c r="E17" s="53"/>
      <c r="F17" s="53"/>
      <c r="G17" s="53"/>
      <c r="H17" s="53"/>
      <c r="I17" s="32" t="str">
        <f t="shared" si="0"/>
        <v/>
      </c>
      <c r="J17" s="47" t="str">
        <f t="shared" si="1"/>
        <v/>
      </c>
      <c r="K17" s="12"/>
    </row>
    <row r="18" spans="1:11" s="13" customFormat="1" ht="19.95" customHeight="1">
      <c r="A18" s="11"/>
      <c r="B18" s="41">
        <v>7</v>
      </c>
      <c r="C18" s="54"/>
      <c r="D18" s="55"/>
      <c r="E18" s="55"/>
      <c r="F18" s="55"/>
      <c r="G18" s="55"/>
      <c r="H18" s="55"/>
      <c r="I18" s="33" t="str">
        <f t="shared" si="0"/>
        <v/>
      </c>
      <c r="J18" s="48" t="str">
        <f t="shared" si="1"/>
        <v/>
      </c>
      <c r="K18" s="12"/>
    </row>
    <row r="19" spans="1:11" s="13" customFormat="1" ht="19.95" customHeight="1">
      <c r="A19" s="11"/>
      <c r="B19" s="41">
        <v>8</v>
      </c>
      <c r="C19" s="54"/>
      <c r="D19" s="55"/>
      <c r="E19" s="55"/>
      <c r="F19" s="55"/>
      <c r="G19" s="55"/>
      <c r="H19" s="55"/>
      <c r="I19" s="33" t="str">
        <f t="shared" si="0"/>
        <v/>
      </c>
      <c r="J19" s="48" t="str">
        <f t="shared" si="1"/>
        <v/>
      </c>
      <c r="K19" s="12"/>
    </row>
    <row r="20" spans="1:11" s="13" customFormat="1" ht="19.95" customHeight="1">
      <c r="A20" s="11"/>
      <c r="B20" s="41">
        <v>9</v>
      </c>
      <c r="C20" s="54"/>
      <c r="D20" s="55"/>
      <c r="E20" s="55"/>
      <c r="F20" s="55"/>
      <c r="G20" s="55"/>
      <c r="H20" s="55"/>
      <c r="I20" s="33" t="str">
        <f t="shared" si="0"/>
        <v/>
      </c>
      <c r="J20" s="48" t="str">
        <f t="shared" si="1"/>
        <v/>
      </c>
      <c r="K20" s="12"/>
    </row>
    <row r="21" spans="1:11" s="13" customFormat="1" ht="19.95" customHeight="1" thickBot="1">
      <c r="A21" s="11"/>
      <c r="B21" s="42">
        <v>10</v>
      </c>
      <c r="C21" s="56"/>
      <c r="D21" s="51"/>
      <c r="E21" s="51"/>
      <c r="F21" s="51"/>
      <c r="G21" s="51"/>
      <c r="H21" s="51"/>
      <c r="I21" s="34" t="str">
        <f t="shared" si="0"/>
        <v/>
      </c>
      <c r="J21" s="49" t="str">
        <f t="shared" si="1"/>
        <v/>
      </c>
      <c r="K21" s="12"/>
    </row>
    <row r="22" spans="1:11" s="13" customFormat="1" ht="19.95" customHeight="1">
      <c r="A22" s="11"/>
      <c r="B22" s="40">
        <v>11</v>
      </c>
      <c r="C22" s="52"/>
      <c r="D22" s="53"/>
      <c r="E22" s="53"/>
      <c r="F22" s="53"/>
      <c r="G22" s="53"/>
      <c r="H22" s="53"/>
      <c r="I22" s="32" t="str">
        <f t="shared" si="0"/>
        <v/>
      </c>
      <c r="J22" s="47" t="str">
        <f t="shared" si="1"/>
        <v/>
      </c>
      <c r="K22" s="12"/>
    </row>
    <row r="23" spans="1:11" s="13" customFormat="1" ht="19.95" customHeight="1">
      <c r="A23" s="11"/>
      <c r="B23" s="41">
        <v>12</v>
      </c>
      <c r="C23" s="54"/>
      <c r="D23" s="55"/>
      <c r="E23" s="55"/>
      <c r="F23" s="55"/>
      <c r="G23" s="55"/>
      <c r="H23" s="55"/>
      <c r="I23" s="33" t="str">
        <f t="shared" si="0"/>
        <v/>
      </c>
      <c r="J23" s="48" t="str">
        <f t="shared" si="1"/>
        <v/>
      </c>
      <c r="K23" s="12"/>
    </row>
    <row r="24" spans="1:11" s="13" customFormat="1" ht="19.95" customHeight="1">
      <c r="A24" s="11"/>
      <c r="B24" s="41">
        <v>13</v>
      </c>
      <c r="C24" s="54"/>
      <c r="D24" s="55"/>
      <c r="E24" s="55"/>
      <c r="F24" s="55"/>
      <c r="G24" s="55"/>
      <c r="H24" s="55"/>
      <c r="I24" s="33" t="str">
        <f t="shared" si="0"/>
        <v/>
      </c>
      <c r="J24" s="48" t="str">
        <f t="shared" si="1"/>
        <v/>
      </c>
      <c r="K24" s="12"/>
    </row>
    <row r="25" spans="1:11" s="13" customFormat="1" ht="19.95" customHeight="1">
      <c r="A25" s="11"/>
      <c r="B25" s="41">
        <v>14</v>
      </c>
      <c r="C25" s="54"/>
      <c r="D25" s="55"/>
      <c r="E25" s="55"/>
      <c r="F25" s="55"/>
      <c r="G25" s="55"/>
      <c r="H25" s="55"/>
      <c r="I25" s="33" t="str">
        <f t="shared" si="0"/>
        <v/>
      </c>
      <c r="J25" s="48" t="str">
        <f t="shared" si="1"/>
        <v/>
      </c>
      <c r="K25" s="12"/>
    </row>
    <row r="26" spans="1:11" s="13" customFormat="1" ht="19.95" customHeight="1" thickBot="1">
      <c r="A26" s="11"/>
      <c r="B26" s="42">
        <v>15</v>
      </c>
      <c r="C26" s="56"/>
      <c r="D26" s="51"/>
      <c r="E26" s="51"/>
      <c r="F26" s="51"/>
      <c r="G26" s="51"/>
      <c r="H26" s="51"/>
      <c r="I26" s="34" t="str">
        <f t="shared" si="0"/>
        <v/>
      </c>
      <c r="J26" s="49" t="str">
        <f t="shared" si="1"/>
        <v/>
      </c>
      <c r="K26" s="12"/>
    </row>
    <row r="27" spans="1:11" s="13" customFormat="1" ht="19.95" customHeight="1">
      <c r="A27" s="11"/>
      <c r="B27" s="40">
        <v>16</v>
      </c>
      <c r="C27" s="52"/>
      <c r="D27" s="53"/>
      <c r="E27" s="53"/>
      <c r="F27" s="53"/>
      <c r="G27" s="53"/>
      <c r="H27" s="53"/>
      <c r="I27" s="32" t="str">
        <f t="shared" si="0"/>
        <v/>
      </c>
      <c r="J27" s="47" t="str">
        <f t="shared" si="1"/>
        <v/>
      </c>
      <c r="K27" s="12"/>
    </row>
    <row r="28" spans="1:11" s="13" customFormat="1" ht="19.95" customHeight="1">
      <c r="A28" s="11"/>
      <c r="B28" s="41">
        <v>17</v>
      </c>
      <c r="C28" s="54"/>
      <c r="D28" s="55"/>
      <c r="E28" s="55"/>
      <c r="F28" s="55"/>
      <c r="G28" s="55"/>
      <c r="H28" s="55"/>
      <c r="I28" s="33" t="str">
        <f t="shared" si="0"/>
        <v/>
      </c>
      <c r="J28" s="48" t="str">
        <f t="shared" si="1"/>
        <v/>
      </c>
      <c r="K28" s="12"/>
    </row>
    <row r="29" spans="1:11" s="13" customFormat="1" ht="19.95" customHeight="1">
      <c r="A29" s="11"/>
      <c r="B29" s="41">
        <v>18</v>
      </c>
      <c r="C29" s="54"/>
      <c r="D29" s="55"/>
      <c r="E29" s="55"/>
      <c r="F29" s="55"/>
      <c r="G29" s="55"/>
      <c r="H29" s="55"/>
      <c r="I29" s="33" t="str">
        <f t="shared" si="0"/>
        <v/>
      </c>
      <c r="J29" s="48" t="str">
        <f t="shared" si="1"/>
        <v/>
      </c>
      <c r="K29" s="12"/>
    </row>
    <row r="30" spans="1:11" s="13" customFormat="1" ht="19.95" customHeight="1">
      <c r="A30" s="11"/>
      <c r="B30" s="41">
        <v>19</v>
      </c>
      <c r="C30" s="54"/>
      <c r="D30" s="55"/>
      <c r="E30" s="55"/>
      <c r="F30" s="55"/>
      <c r="G30" s="55"/>
      <c r="H30" s="55"/>
      <c r="I30" s="33" t="str">
        <f t="shared" si="0"/>
        <v/>
      </c>
      <c r="J30" s="48" t="str">
        <f t="shared" si="1"/>
        <v/>
      </c>
      <c r="K30" s="12"/>
    </row>
    <row r="31" spans="1:11" s="13" customFormat="1" ht="19.95" customHeight="1" thickBot="1">
      <c r="A31" s="11"/>
      <c r="B31" s="42">
        <v>20</v>
      </c>
      <c r="C31" s="56"/>
      <c r="D31" s="51"/>
      <c r="E31" s="51"/>
      <c r="F31" s="51"/>
      <c r="G31" s="51"/>
      <c r="H31" s="51"/>
      <c r="I31" s="34" t="str">
        <f t="shared" si="0"/>
        <v/>
      </c>
      <c r="J31" s="49" t="str">
        <f t="shared" si="1"/>
        <v/>
      </c>
      <c r="K31" s="12"/>
    </row>
    <row r="32" spans="1:11" s="13" customFormat="1" ht="19.95" customHeight="1">
      <c r="A32" s="11"/>
      <c r="B32" s="40">
        <v>21</v>
      </c>
      <c r="C32" s="52"/>
      <c r="D32" s="53"/>
      <c r="E32" s="53"/>
      <c r="F32" s="53"/>
      <c r="G32" s="53"/>
      <c r="H32" s="53"/>
      <c r="I32" s="32" t="str">
        <f t="shared" si="0"/>
        <v/>
      </c>
      <c r="J32" s="47" t="str">
        <f t="shared" si="1"/>
        <v/>
      </c>
      <c r="K32" s="12"/>
    </row>
    <row r="33" spans="1:11" s="13" customFormat="1" ht="19.95" customHeight="1">
      <c r="A33" s="11"/>
      <c r="B33" s="41">
        <v>22</v>
      </c>
      <c r="C33" s="54"/>
      <c r="D33" s="55"/>
      <c r="E33" s="55"/>
      <c r="F33" s="55"/>
      <c r="G33" s="55"/>
      <c r="H33" s="55"/>
      <c r="I33" s="33" t="str">
        <f t="shared" si="0"/>
        <v/>
      </c>
      <c r="J33" s="48" t="str">
        <f t="shared" si="1"/>
        <v/>
      </c>
      <c r="K33" s="12"/>
    </row>
    <row r="34" spans="1:11" s="13" customFormat="1" ht="19.95" customHeight="1">
      <c r="A34" s="11"/>
      <c r="B34" s="41">
        <v>23</v>
      </c>
      <c r="C34" s="54"/>
      <c r="D34" s="55"/>
      <c r="E34" s="55"/>
      <c r="F34" s="55"/>
      <c r="G34" s="55"/>
      <c r="H34" s="55"/>
      <c r="I34" s="33" t="str">
        <f t="shared" si="0"/>
        <v/>
      </c>
      <c r="J34" s="48" t="str">
        <f t="shared" si="1"/>
        <v/>
      </c>
      <c r="K34" s="12"/>
    </row>
    <row r="35" spans="1:11" s="13" customFormat="1" ht="19.95" customHeight="1">
      <c r="A35" s="11"/>
      <c r="B35" s="41">
        <v>24</v>
      </c>
      <c r="C35" s="54"/>
      <c r="D35" s="55"/>
      <c r="E35" s="55"/>
      <c r="F35" s="55"/>
      <c r="G35" s="55"/>
      <c r="H35" s="55"/>
      <c r="I35" s="33" t="str">
        <f t="shared" si="0"/>
        <v/>
      </c>
      <c r="J35" s="48" t="str">
        <f t="shared" si="1"/>
        <v/>
      </c>
      <c r="K35" s="12"/>
    </row>
    <row r="36" spans="1:11" s="13" customFormat="1" ht="19.95" customHeight="1" thickBot="1">
      <c r="A36" s="11"/>
      <c r="B36" s="42">
        <v>25</v>
      </c>
      <c r="C36" s="56"/>
      <c r="D36" s="51"/>
      <c r="E36" s="51"/>
      <c r="F36" s="51"/>
      <c r="G36" s="51"/>
      <c r="H36" s="51"/>
      <c r="I36" s="34" t="str">
        <f t="shared" si="0"/>
        <v/>
      </c>
      <c r="J36" s="49" t="str">
        <f t="shared" si="1"/>
        <v/>
      </c>
      <c r="K36" s="12"/>
    </row>
    <row r="37" spans="1:11" s="13" customFormat="1" ht="19.95" customHeight="1">
      <c r="A37" s="11"/>
      <c r="B37" s="40">
        <v>26</v>
      </c>
      <c r="C37" s="52"/>
      <c r="D37" s="53"/>
      <c r="E37" s="53"/>
      <c r="F37" s="53"/>
      <c r="G37" s="53"/>
      <c r="H37" s="53"/>
      <c r="I37" s="32" t="str">
        <f t="shared" si="0"/>
        <v/>
      </c>
      <c r="J37" s="47" t="str">
        <f t="shared" si="1"/>
        <v/>
      </c>
      <c r="K37" s="12"/>
    </row>
    <row r="38" spans="1:11" s="13" customFormat="1" ht="19.95" customHeight="1">
      <c r="A38" s="11"/>
      <c r="B38" s="41">
        <v>27</v>
      </c>
      <c r="C38" s="54"/>
      <c r="D38" s="55"/>
      <c r="E38" s="55"/>
      <c r="F38" s="55"/>
      <c r="G38" s="55"/>
      <c r="H38" s="55"/>
      <c r="I38" s="33" t="str">
        <f t="shared" si="0"/>
        <v/>
      </c>
      <c r="J38" s="48" t="str">
        <f t="shared" si="1"/>
        <v/>
      </c>
      <c r="K38" s="12"/>
    </row>
    <row r="39" spans="1:11" s="13" customFormat="1" ht="19.95" customHeight="1">
      <c r="A39" s="11"/>
      <c r="B39" s="41">
        <v>28</v>
      </c>
      <c r="C39" s="54"/>
      <c r="D39" s="55"/>
      <c r="E39" s="55"/>
      <c r="F39" s="55"/>
      <c r="G39" s="55"/>
      <c r="H39" s="55"/>
      <c r="I39" s="33" t="str">
        <f t="shared" si="0"/>
        <v/>
      </c>
      <c r="J39" s="48" t="str">
        <f t="shared" si="1"/>
        <v/>
      </c>
      <c r="K39" s="12"/>
    </row>
    <row r="40" spans="1:11" s="13" customFormat="1" ht="19.95" customHeight="1">
      <c r="A40" s="11"/>
      <c r="B40" s="41">
        <v>29</v>
      </c>
      <c r="C40" s="54"/>
      <c r="D40" s="55"/>
      <c r="E40" s="55"/>
      <c r="F40" s="55"/>
      <c r="G40" s="55"/>
      <c r="H40" s="55"/>
      <c r="I40" s="33" t="str">
        <f t="shared" si="0"/>
        <v/>
      </c>
      <c r="J40" s="48" t="str">
        <f t="shared" si="1"/>
        <v/>
      </c>
      <c r="K40" s="12"/>
    </row>
    <row r="41" spans="1:11" s="13" customFormat="1" ht="19.95" customHeight="1" thickBot="1">
      <c r="A41" s="11"/>
      <c r="B41" s="42">
        <v>30</v>
      </c>
      <c r="C41" s="56"/>
      <c r="D41" s="51"/>
      <c r="E41" s="51"/>
      <c r="F41" s="51"/>
      <c r="G41" s="51"/>
      <c r="H41" s="51"/>
      <c r="I41" s="34" t="str">
        <f t="shared" si="0"/>
        <v/>
      </c>
      <c r="J41" s="31"/>
      <c r="K41" s="12"/>
    </row>
    <row r="42" spans="1:11" s="13" customFormat="1" ht="18" customHeight="1">
      <c r="A42" s="11"/>
      <c r="B42" s="102" t="s">
        <v>10</v>
      </c>
      <c r="C42" s="103"/>
      <c r="D42" s="103"/>
      <c r="E42" s="104"/>
      <c r="F42" s="43"/>
      <c r="G42" s="36" t="str">
        <f>IF(SUM(G$11:G$41)&gt;0,PERCENTILE(G$11:G$41,0.98),"")</f>
        <v/>
      </c>
      <c r="H42" s="44"/>
      <c r="I42" s="35" t="str">
        <f>IF(SUM(I$11:I$41)&gt;0,PERCENTILE(I$11:I$41,0.98),"")</f>
        <v/>
      </c>
      <c r="J42" s="36" t="str">
        <f>IF(SUM(J$11:J$41)&gt;0,PERCENTILE(J$11:J$41,0.98),"")</f>
        <v/>
      </c>
      <c r="K42" s="12"/>
    </row>
    <row r="43" spans="1:11" s="13" customFormat="1" ht="18" customHeight="1">
      <c r="A43" s="11"/>
      <c r="B43" s="102" t="s">
        <v>11</v>
      </c>
      <c r="C43" s="103"/>
      <c r="D43" s="103"/>
      <c r="E43" s="104"/>
      <c r="F43" s="43"/>
      <c r="G43" s="36" t="str">
        <f>IF(SUM(G$11:G$41)&gt;0,PERCENTILE(G$11:G$41,0.95),"")</f>
        <v/>
      </c>
      <c r="H43" s="44"/>
      <c r="I43" s="35" t="str">
        <f>IF(SUM(I$11:I$41)&gt;0,PERCENTILE(I$11:I$41,0.95),"")</f>
        <v/>
      </c>
      <c r="J43" s="36" t="str">
        <f>IF(SUM(J$11:J$41)&gt;0,PERCENTILE(J$11:J$41,0.95),"")</f>
        <v/>
      </c>
      <c r="K43" s="12"/>
    </row>
    <row r="44" spans="1:11" s="13" customFormat="1" ht="18" customHeight="1">
      <c r="A44" s="11"/>
      <c r="B44" s="102" t="s">
        <v>12</v>
      </c>
      <c r="C44" s="103"/>
      <c r="D44" s="103"/>
      <c r="E44" s="104"/>
      <c r="F44" s="43"/>
      <c r="G44" s="36" t="str">
        <f>IF(SUM(G$11:G$41)&gt;0,PERCENTILE(G$11:G$41,0.9),"")</f>
        <v/>
      </c>
      <c r="H44" s="44"/>
      <c r="I44" s="35" t="str">
        <f>IF(SUM(I$11:I$41)&gt;0,PERCENTILE(I$11:I$41,0.9),"")</f>
        <v/>
      </c>
      <c r="J44" s="36" t="str">
        <f>IF(SUM(J$11:J$41)&gt;0,PERCENTILE(J$11:J$41,0.9),"")</f>
        <v/>
      </c>
      <c r="K44" s="12"/>
    </row>
    <row r="45" spans="1:11" s="13" customFormat="1" ht="18" customHeight="1">
      <c r="A45" s="11"/>
      <c r="B45" s="102" t="s">
        <v>13</v>
      </c>
      <c r="C45" s="103"/>
      <c r="D45" s="103"/>
      <c r="E45" s="104"/>
      <c r="F45" s="43"/>
      <c r="G45" s="36" t="str">
        <f>IF(SUM(G$11:G$41)&gt;0,PERCENTILE(G$11:G$41,0.85),"")</f>
        <v/>
      </c>
      <c r="H45" s="44"/>
      <c r="I45" s="35" t="str">
        <f>IF(SUM(I$11:I$41)&gt;0,PERCENTILE(I$11:I$41,0.85),"")</f>
        <v/>
      </c>
      <c r="J45" s="36" t="str">
        <f>IF(SUM(J$11:J$41)&gt;0,PERCENTILE(J$11:J$41,0.85),"")</f>
        <v/>
      </c>
      <c r="K45" s="12"/>
    </row>
    <row r="46" spans="1:11" s="13" customFormat="1" ht="18" customHeight="1">
      <c r="A46" s="11"/>
      <c r="B46" s="102" t="s">
        <v>14</v>
      </c>
      <c r="C46" s="103"/>
      <c r="D46" s="103"/>
      <c r="E46" s="104"/>
      <c r="F46" s="43"/>
      <c r="G46" s="36" t="str">
        <f>IF(SUM(G$11:G$41)&gt;0,PERCENTILE(G$11:G$41,0.7),"")</f>
        <v/>
      </c>
      <c r="H46" s="44"/>
      <c r="I46" s="35" t="str">
        <f>IF(SUM(I$11:I$41)&gt;0,PERCENTILE(I$11:I$41,0.7),"")</f>
        <v/>
      </c>
      <c r="J46" s="36" t="str">
        <f>IF(SUM(J$11:J$41)&gt;0,PERCENTILE(J$11:J$41,0.7),"")</f>
        <v/>
      </c>
      <c r="K46" s="12"/>
    </row>
    <row r="47" spans="1:11" s="13" customFormat="1" ht="18" customHeight="1">
      <c r="A47" s="11"/>
      <c r="B47" s="105" t="s">
        <v>1</v>
      </c>
      <c r="C47" s="106"/>
      <c r="D47" s="106"/>
      <c r="E47" s="107"/>
      <c r="F47" s="45"/>
      <c r="G47" s="38" t="str">
        <f>IF(SUM(G$11:G$41)&gt;0,AVERAGE(G$11:G$40),"")</f>
        <v/>
      </c>
      <c r="H47" s="46"/>
      <c r="I47" s="37" t="str">
        <f>IF(SUM(I$11:I$41)&gt;0,AVERAGE(I$11:I$41),"")</f>
        <v/>
      </c>
      <c r="J47" s="38" t="str">
        <f>IF(SUM(J$11:J$41)&gt;0,AVERAGE(J$11:J$41),"")</f>
        <v/>
      </c>
      <c r="K47" s="12"/>
    </row>
    <row r="48" spans="1:11" ht="19.95" customHeight="1">
      <c r="A48" s="7"/>
      <c r="B48" s="2"/>
      <c r="C48" s="15"/>
      <c r="D48" s="2"/>
      <c r="E48" s="2"/>
      <c r="F48" s="14"/>
      <c r="G48" s="2"/>
      <c r="H48" s="2"/>
      <c r="I48" s="2"/>
      <c r="J48" s="2"/>
      <c r="K48" s="12"/>
    </row>
    <row r="49" spans="1:11" ht="19.95" customHeight="1">
      <c r="A49" s="7"/>
      <c r="B49" s="57" t="s">
        <v>2</v>
      </c>
      <c r="C49" s="58"/>
      <c r="D49" s="58"/>
      <c r="E49" s="58"/>
      <c r="F49" s="58"/>
      <c r="G49" s="58"/>
      <c r="H49" s="58"/>
      <c r="I49" s="58"/>
      <c r="J49" s="58"/>
      <c r="K49" s="12"/>
    </row>
    <row r="50" spans="1:11" ht="19.95" customHeight="1">
      <c r="A50" s="7"/>
      <c r="B50" s="59"/>
      <c r="C50" s="59"/>
      <c r="D50" s="59"/>
      <c r="E50" s="59"/>
      <c r="F50" s="59"/>
      <c r="G50" s="59"/>
      <c r="H50" s="59"/>
      <c r="I50" s="59"/>
      <c r="J50" s="59"/>
      <c r="K50" s="12"/>
    </row>
    <row r="51" spans="1:11" ht="19.95" customHeight="1">
      <c r="A51" s="7"/>
      <c r="B51" s="60"/>
      <c r="C51" s="60"/>
      <c r="D51" s="60"/>
      <c r="E51" s="60"/>
      <c r="F51" s="60"/>
      <c r="G51" s="60"/>
      <c r="H51" s="60"/>
      <c r="I51" s="60"/>
      <c r="J51" s="60"/>
      <c r="K51" s="12"/>
    </row>
    <row r="52" spans="1:11" ht="19.95" customHeight="1">
      <c r="A52" s="7"/>
      <c r="B52" s="59"/>
      <c r="C52" s="59"/>
      <c r="D52" s="59"/>
      <c r="E52" s="59"/>
      <c r="F52" s="59"/>
      <c r="G52" s="59"/>
      <c r="H52" s="59"/>
      <c r="I52" s="59"/>
      <c r="J52" s="59"/>
      <c r="K52" s="12"/>
    </row>
    <row r="53" spans="1:11" ht="19.95" customHeight="1">
      <c r="A53" s="7"/>
      <c r="B53" s="60"/>
      <c r="C53" s="60"/>
      <c r="D53" s="60"/>
      <c r="E53" s="60"/>
      <c r="F53" s="60"/>
      <c r="G53" s="60"/>
      <c r="H53" s="60"/>
      <c r="I53" s="60"/>
      <c r="J53" s="60"/>
      <c r="K53" s="12"/>
    </row>
    <row r="54" spans="1:11" ht="19.95" customHeight="1">
      <c r="A54" s="7"/>
      <c r="B54" s="59"/>
      <c r="C54" s="59"/>
      <c r="D54" s="59"/>
      <c r="E54" s="59"/>
      <c r="F54" s="59"/>
      <c r="G54" s="59"/>
      <c r="H54" s="59"/>
      <c r="I54" s="59"/>
      <c r="J54" s="59"/>
      <c r="K54" s="12"/>
    </row>
    <row r="55" spans="1:11" ht="19.95" customHeight="1">
      <c r="A55" s="7"/>
      <c r="B55" s="59"/>
      <c r="C55" s="59"/>
      <c r="D55" s="59"/>
      <c r="E55" s="59"/>
      <c r="F55" s="59"/>
      <c r="G55" s="59"/>
      <c r="H55" s="59"/>
      <c r="I55" s="59"/>
      <c r="J55" s="59"/>
      <c r="K55" s="12"/>
    </row>
    <row r="56" spans="1:11">
      <c r="B56" s="7"/>
      <c r="C56" s="7"/>
      <c r="D56" s="7"/>
      <c r="E56" s="7"/>
      <c r="F56" s="7"/>
      <c r="G56" s="7"/>
      <c r="H56" s="7"/>
      <c r="I56" s="7"/>
      <c r="J56" s="7"/>
      <c r="K56" s="12"/>
    </row>
  </sheetData>
  <sheetProtection algorithmName="SHA-512" hashValue="20zsfy0g4ropCbTmsKQydjPh4xW/92SKsZCR6wWPl0dDJMibUV053kQtimTrR4q+Fbau42qZvs4EZv5zzbACHA==" saltValue="ge4oQoRjXqh8ImlfZ3Ra3g==" spinCount="100000" sheet="1" objects="1" scenarios="1"/>
  <mergeCells count="15">
    <mergeCell ref="B2:H2"/>
    <mergeCell ref="B3:H3"/>
    <mergeCell ref="B46:E46"/>
    <mergeCell ref="B47:E47"/>
    <mergeCell ref="B9:B10"/>
    <mergeCell ref="C9:E10"/>
    <mergeCell ref="B42:E42"/>
    <mergeCell ref="B43:E43"/>
    <mergeCell ref="B44:E44"/>
    <mergeCell ref="B45:E45"/>
    <mergeCell ref="D7:J7"/>
    <mergeCell ref="B7:C7"/>
    <mergeCell ref="B8:C8"/>
    <mergeCell ref="I8:J8"/>
    <mergeCell ref="D8:G8"/>
  </mergeCells>
  <phoneticPr fontId="4" type="noConversion"/>
  <pageMargins left="0.78740157480314965" right="0.27559055118110237" top="0.59055118110236227" bottom="0.59055118110236227" header="0.31496062992125984" footer="0.35433070866141736"/>
  <pageSetup paperSize="9" scale="81" orientation="portrait" verticalDpi="360" r:id="rId1"/>
  <headerFooter alignWithMargins="0">
    <oddHeader>&amp;L&amp;F&amp;C&amp;A&amp;R&amp;D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A887-4602-4E35-A73F-ED151F816616}">
  <sheetPr>
    <pageSetUpPr fitToPage="1"/>
  </sheetPr>
  <dimension ref="A1:L56"/>
  <sheetViews>
    <sheetView showWhiteSpace="0" zoomScaleNormal="100" workbookViewId="0">
      <selection activeCell="B2" sqref="B2:H2"/>
    </sheetView>
  </sheetViews>
  <sheetFormatPr defaultRowHeight="13.2"/>
  <cols>
    <col min="1" max="1" width="4.77734375" style="1" customWidth="1"/>
    <col min="2" max="2" width="10.44140625" style="1" customWidth="1"/>
    <col min="3" max="5" width="5.77734375" style="1" customWidth="1"/>
    <col min="6" max="10" width="12.77734375" style="1" customWidth="1"/>
    <col min="11" max="11" width="4.77734375" style="1" customWidth="1"/>
    <col min="12" max="16384" width="8.88671875" style="1"/>
  </cols>
  <sheetData>
    <row r="1" spans="1:12" ht="90" customHeight="1">
      <c r="A1" s="7"/>
      <c r="C1" s="2"/>
      <c r="D1" s="2"/>
      <c r="E1" s="2"/>
      <c r="F1" s="2"/>
      <c r="G1" s="2"/>
      <c r="H1" s="2"/>
      <c r="I1" s="7"/>
      <c r="J1" s="7"/>
      <c r="K1" s="7"/>
    </row>
    <row r="2" spans="1:12" s="4" customFormat="1" ht="25.8">
      <c r="A2" s="8"/>
      <c r="B2" s="140" t="s">
        <v>15</v>
      </c>
      <c r="C2" s="140"/>
      <c r="D2" s="140"/>
      <c r="E2" s="140"/>
      <c r="F2" s="140"/>
      <c r="G2" s="140"/>
      <c r="H2" s="140"/>
      <c r="I2" s="8"/>
      <c r="J2" s="8"/>
      <c r="K2" s="8"/>
    </row>
    <row r="3" spans="1:12" ht="15.6">
      <c r="A3" s="7"/>
      <c r="B3" s="101" t="s">
        <v>24</v>
      </c>
      <c r="C3" s="101"/>
      <c r="D3" s="101"/>
      <c r="E3" s="101"/>
      <c r="F3" s="101"/>
      <c r="G3" s="101"/>
      <c r="H3" s="101"/>
      <c r="I3" s="7"/>
      <c r="J3" s="7"/>
      <c r="K3" s="7"/>
    </row>
    <row r="4" spans="1:12" ht="15" customHeight="1">
      <c r="A4" s="2"/>
      <c r="B4" s="18" t="s">
        <v>32</v>
      </c>
      <c r="C4" s="19"/>
      <c r="D4" s="7"/>
      <c r="E4" s="7"/>
      <c r="F4" s="7"/>
      <c r="G4" s="7"/>
      <c r="H4" s="7"/>
      <c r="I4" s="7"/>
      <c r="J4" s="7"/>
      <c r="K4" s="7"/>
    </row>
    <row r="5" spans="1:12" ht="15" customHeight="1">
      <c r="A5" s="7"/>
      <c r="B5" s="20"/>
      <c r="C5" s="7"/>
      <c r="D5" s="7"/>
      <c r="E5" s="7"/>
      <c r="F5" s="7"/>
      <c r="G5" s="7"/>
      <c r="H5" s="7"/>
      <c r="I5" s="7"/>
      <c r="J5" s="7"/>
      <c r="K5" s="7"/>
    </row>
    <row r="6" spans="1:12" ht="29.4" customHeight="1" thickBot="1">
      <c r="A6" s="7"/>
      <c r="B6" s="21" t="s">
        <v>23</v>
      </c>
      <c r="C6" s="22"/>
      <c r="D6" s="22"/>
      <c r="E6" s="22"/>
      <c r="F6" s="23"/>
      <c r="G6" s="23"/>
      <c r="H6" s="7"/>
      <c r="I6" s="7"/>
      <c r="J6" s="7"/>
      <c r="K6" s="7"/>
    </row>
    <row r="7" spans="1:12" s="6" customFormat="1" ht="31.95" customHeight="1">
      <c r="A7" s="11"/>
      <c r="B7" s="141" t="s">
        <v>3</v>
      </c>
      <c r="C7" s="142"/>
      <c r="D7" s="143" t="s">
        <v>21</v>
      </c>
      <c r="E7" s="143"/>
      <c r="F7" s="143"/>
      <c r="G7" s="143"/>
      <c r="H7" s="143"/>
      <c r="I7" s="143"/>
      <c r="J7" s="144"/>
      <c r="K7" s="12"/>
      <c r="L7" s="5"/>
    </row>
    <row r="8" spans="1:12" s="6" customFormat="1" ht="19.95" customHeight="1" thickBot="1">
      <c r="A8" s="11"/>
      <c r="B8" s="145" t="s">
        <v>4</v>
      </c>
      <c r="C8" s="146"/>
      <c r="D8" s="147">
        <v>35215</v>
      </c>
      <c r="E8" s="148"/>
      <c r="F8" s="148"/>
      <c r="G8" s="149"/>
      <c r="H8" s="61" t="s">
        <v>17</v>
      </c>
      <c r="I8" s="150" t="s">
        <v>5</v>
      </c>
      <c r="J8" s="151"/>
      <c r="K8" s="12"/>
      <c r="L8" s="5"/>
    </row>
    <row r="9" spans="1:12" s="5" customFormat="1" ht="58.8" customHeight="1">
      <c r="A9" s="9"/>
      <c r="B9" s="132" t="s">
        <v>0</v>
      </c>
      <c r="C9" s="134" t="s">
        <v>18</v>
      </c>
      <c r="D9" s="135"/>
      <c r="E9" s="136"/>
      <c r="F9" s="62" t="s">
        <v>22</v>
      </c>
      <c r="G9" s="62" t="s">
        <v>20</v>
      </c>
      <c r="H9" s="62" t="s">
        <v>30</v>
      </c>
      <c r="I9" s="62" t="s">
        <v>19</v>
      </c>
      <c r="J9" s="63" t="s">
        <v>31</v>
      </c>
      <c r="K9" s="12"/>
    </row>
    <row r="10" spans="1:12" s="5" customFormat="1" ht="17.399999999999999" customHeight="1">
      <c r="A10" s="9"/>
      <c r="B10" s="132"/>
      <c r="C10" s="137"/>
      <c r="D10" s="138"/>
      <c r="E10" s="139"/>
      <c r="F10" s="64" t="s">
        <v>6</v>
      </c>
      <c r="G10" s="64" t="s">
        <v>6</v>
      </c>
      <c r="H10" s="64" t="s">
        <v>6</v>
      </c>
      <c r="I10" s="64" t="s">
        <v>6</v>
      </c>
      <c r="J10" s="65" t="s">
        <v>6</v>
      </c>
      <c r="K10" s="12"/>
      <c r="L10" s="6"/>
    </row>
    <row r="11" spans="1:12" s="5" customFormat="1" ht="21" customHeight="1" thickBot="1">
      <c r="A11" s="9"/>
      <c r="B11" s="133"/>
      <c r="C11" s="66" t="s">
        <v>7</v>
      </c>
      <c r="D11" s="67" t="s">
        <v>8</v>
      </c>
      <c r="E11" s="67" t="s">
        <v>9</v>
      </c>
      <c r="F11" s="67" t="s">
        <v>25</v>
      </c>
      <c r="G11" s="67" t="s">
        <v>26</v>
      </c>
      <c r="H11" s="67" t="s">
        <v>27</v>
      </c>
      <c r="I11" s="67" t="s">
        <v>28</v>
      </c>
      <c r="J11" s="68" t="s">
        <v>29</v>
      </c>
      <c r="K11" s="12"/>
      <c r="L11" s="6"/>
    </row>
    <row r="12" spans="1:12" s="13" customFormat="1" ht="19.95" customHeight="1">
      <c r="A12" s="11"/>
      <c r="B12" s="69">
        <v>1</v>
      </c>
      <c r="C12" s="70">
        <v>4</v>
      </c>
      <c r="D12" s="71">
        <v>59</v>
      </c>
      <c r="E12" s="71">
        <v>54</v>
      </c>
      <c r="F12" s="71">
        <v>0</v>
      </c>
      <c r="G12" s="71">
        <v>12</v>
      </c>
      <c r="H12" s="71">
        <v>13</v>
      </c>
      <c r="I12" s="72">
        <f>IF(AND(G12="",H12=""),"",SUM(G12:H12))</f>
        <v>25</v>
      </c>
      <c r="J12" s="73">
        <f>IF(AND(G12="",H12=""),"",F13)</f>
        <v>2</v>
      </c>
      <c r="K12" s="12"/>
    </row>
    <row r="13" spans="1:12" s="13" customFormat="1" ht="19.95" customHeight="1">
      <c r="A13" s="11"/>
      <c r="B13" s="74">
        <v>2</v>
      </c>
      <c r="C13" s="75">
        <v>5</v>
      </c>
      <c r="D13" s="76">
        <v>1</v>
      </c>
      <c r="E13" s="76">
        <v>16</v>
      </c>
      <c r="F13" s="76">
        <v>2</v>
      </c>
      <c r="G13" s="76">
        <v>12</v>
      </c>
      <c r="H13" s="76">
        <v>7</v>
      </c>
      <c r="I13" s="77">
        <f t="shared" ref="I13:I41" si="0">IF(AND(G13="",H13=""),"",SUM(G13:H13))</f>
        <v>19</v>
      </c>
      <c r="J13" s="78">
        <f t="shared" ref="J13:J40" si="1">IF(AND(G13="",H13=""),"",F14)</f>
        <v>0</v>
      </c>
      <c r="K13" s="12"/>
    </row>
    <row r="14" spans="1:12" s="13" customFormat="1" ht="19.95" customHeight="1">
      <c r="A14" s="11"/>
      <c r="B14" s="74">
        <v>3</v>
      </c>
      <c r="C14" s="75">
        <v>5</v>
      </c>
      <c r="D14" s="76">
        <v>2</v>
      </c>
      <c r="E14" s="76">
        <v>33</v>
      </c>
      <c r="F14" s="76">
        <v>0</v>
      </c>
      <c r="G14" s="76">
        <v>16</v>
      </c>
      <c r="H14" s="76">
        <v>2</v>
      </c>
      <c r="I14" s="77">
        <f t="shared" si="0"/>
        <v>18</v>
      </c>
      <c r="J14" s="78">
        <f t="shared" si="1"/>
        <v>0</v>
      </c>
      <c r="K14" s="12"/>
    </row>
    <row r="15" spans="1:12" s="13" customFormat="1" ht="19.95" customHeight="1">
      <c r="A15" s="11"/>
      <c r="B15" s="74">
        <v>4</v>
      </c>
      <c r="C15" s="75">
        <v>5</v>
      </c>
      <c r="D15" s="76">
        <v>3</v>
      </c>
      <c r="E15" s="76">
        <v>53</v>
      </c>
      <c r="F15" s="76">
        <v>0</v>
      </c>
      <c r="G15" s="76">
        <v>11</v>
      </c>
      <c r="H15" s="76">
        <v>3</v>
      </c>
      <c r="I15" s="77">
        <f t="shared" si="0"/>
        <v>14</v>
      </c>
      <c r="J15" s="78">
        <f t="shared" si="1"/>
        <v>0</v>
      </c>
      <c r="K15" s="12"/>
    </row>
    <row r="16" spans="1:12" s="13" customFormat="1" ht="19.95" customHeight="1" thickBot="1">
      <c r="A16" s="11"/>
      <c r="B16" s="79">
        <v>5</v>
      </c>
      <c r="C16" s="80">
        <v>5</v>
      </c>
      <c r="D16" s="81">
        <v>4</v>
      </c>
      <c r="E16" s="81">
        <v>56</v>
      </c>
      <c r="F16" s="81">
        <v>0</v>
      </c>
      <c r="G16" s="81">
        <v>5</v>
      </c>
      <c r="H16" s="81">
        <v>2</v>
      </c>
      <c r="I16" s="82">
        <f t="shared" si="0"/>
        <v>7</v>
      </c>
      <c r="J16" s="83">
        <f t="shared" si="1"/>
        <v>0</v>
      </c>
      <c r="K16" s="12"/>
    </row>
    <row r="17" spans="1:11" s="13" customFormat="1" ht="19.95" customHeight="1">
      <c r="A17" s="11"/>
      <c r="B17" s="69">
        <v>6</v>
      </c>
      <c r="C17" s="70">
        <v>5</v>
      </c>
      <c r="D17" s="71">
        <v>6</v>
      </c>
      <c r="E17" s="71">
        <v>4</v>
      </c>
      <c r="F17" s="71">
        <v>0</v>
      </c>
      <c r="G17" s="71">
        <v>13</v>
      </c>
      <c r="H17" s="71">
        <v>0</v>
      </c>
      <c r="I17" s="72">
        <f t="shared" si="0"/>
        <v>13</v>
      </c>
      <c r="J17" s="73">
        <f t="shared" si="1"/>
        <v>0</v>
      </c>
      <c r="K17" s="12"/>
    </row>
    <row r="18" spans="1:11" s="13" customFormat="1" ht="19.95" customHeight="1">
      <c r="A18" s="11"/>
      <c r="B18" s="74">
        <v>7</v>
      </c>
      <c r="C18" s="75">
        <v>5</v>
      </c>
      <c r="D18" s="76">
        <v>7</v>
      </c>
      <c r="E18" s="76">
        <v>46</v>
      </c>
      <c r="F18" s="76">
        <v>0</v>
      </c>
      <c r="G18" s="76">
        <v>10</v>
      </c>
      <c r="H18" s="76">
        <v>1</v>
      </c>
      <c r="I18" s="77">
        <f t="shared" si="0"/>
        <v>11</v>
      </c>
      <c r="J18" s="78">
        <f t="shared" si="1"/>
        <v>0</v>
      </c>
      <c r="K18" s="12"/>
    </row>
    <row r="19" spans="1:11" s="13" customFormat="1" ht="19.95" customHeight="1">
      <c r="A19" s="11"/>
      <c r="B19" s="74">
        <v>8</v>
      </c>
      <c r="C19" s="75">
        <v>5</v>
      </c>
      <c r="D19" s="76">
        <v>8</v>
      </c>
      <c r="E19" s="76">
        <v>54</v>
      </c>
      <c r="F19" s="76">
        <v>0</v>
      </c>
      <c r="G19" s="76">
        <v>20</v>
      </c>
      <c r="H19" s="76">
        <v>6</v>
      </c>
      <c r="I19" s="77">
        <f t="shared" si="0"/>
        <v>26</v>
      </c>
      <c r="J19" s="78">
        <f t="shared" si="1"/>
        <v>4</v>
      </c>
      <c r="K19" s="12"/>
    </row>
    <row r="20" spans="1:11" s="13" customFormat="1" ht="19.95" customHeight="1">
      <c r="A20" s="11"/>
      <c r="B20" s="74">
        <v>9</v>
      </c>
      <c r="C20" s="75">
        <v>5</v>
      </c>
      <c r="D20" s="76">
        <v>10</v>
      </c>
      <c r="E20" s="76">
        <v>9</v>
      </c>
      <c r="F20" s="76">
        <v>4</v>
      </c>
      <c r="G20" s="76">
        <v>11</v>
      </c>
      <c r="H20" s="76">
        <v>5</v>
      </c>
      <c r="I20" s="77">
        <f t="shared" si="0"/>
        <v>16</v>
      </c>
      <c r="J20" s="78">
        <f t="shared" si="1"/>
        <v>0</v>
      </c>
      <c r="K20" s="12"/>
    </row>
    <row r="21" spans="1:11" s="13" customFormat="1" ht="19.95" customHeight="1" thickBot="1">
      <c r="A21" s="11"/>
      <c r="B21" s="79">
        <v>10</v>
      </c>
      <c r="C21" s="80">
        <v>5</v>
      </c>
      <c r="D21" s="81">
        <v>11</v>
      </c>
      <c r="E21" s="81">
        <v>26</v>
      </c>
      <c r="F21" s="81">
        <v>0</v>
      </c>
      <c r="G21" s="81">
        <v>12</v>
      </c>
      <c r="H21" s="81">
        <v>1</v>
      </c>
      <c r="I21" s="82">
        <f t="shared" si="0"/>
        <v>13</v>
      </c>
      <c r="J21" s="83">
        <f t="shared" si="1"/>
        <v>0</v>
      </c>
      <c r="K21" s="12"/>
    </row>
    <row r="22" spans="1:11" s="13" customFormat="1" ht="19.95" customHeight="1">
      <c r="A22" s="11"/>
      <c r="B22" s="69">
        <v>11</v>
      </c>
      <c r="C22" s="70">
        <v>5</v>
      </c>
      <c r="D22" s="71">
        <v>15</v>
      </c>
      <c r="E22" s="71">
        <v>34</v>
      </c>
      <c r="F22" s="71">
        <v>0</v>
      </c>
      <c r="G22" s="71">
        <v>3</v>
      </c>
      <c r="H22" s="71">
        <v>0</v>
      </c>
      <c r="I22" s="72">
        <f t="shared" si="0"/>
        <v>3</v>
      </c>
      <c r="J22" s="73">
        <f t="shared" si="1"/>
        <v>0</v>
      </c>
      <c r="K22" s="12"/>
    </row>
    <row r="23" spans="1:11" s="13" customFormat="1" ht="19.95" customHeight="1">
      <c r="A23" s="11"/>
      <c r="B23" s="74">
        <v>12</v>
      </c>
      <c r="C23" s="75">
        <v>5</v>
      </c>
      <c r="D23" s="76">
        <v>16</v>
      </c>
      <c r="E23" s="76">
        <v>19</v>
      </c>
      <c r="F23" s="76">
        <v>0</v>
      </c>
      <c r="G23" s="76">
        <v>8</v>
      </c>
      <c r="H23" s="76">
        <v>1</v>
      </c>
      <c r="I23" s="77">
        <f t="shared" si="0"/>
        <v>9</v>
      </c>
      <c r="J23" s="78">
        <f t="shared" si="1"/>
        <v>0</v>
      </c>
      <c r="K23" s="12"/>
    </row>
    <row r="24" spans="1:11" s="13" customFormat="1" ht="19.95" customHeight="1">
      <c r="A24" s="11"/>
      <c r="B24" s="74">
        <v>13</v>
      </c>
      <c r="C24" s="75">
        <v>5</v>
      </c>
      <c r="D24" s="76">
        <v>17</v>
      </c>
      <c r="E24" s="76">
        <v>20</v>
      </c>
      <c r="F24" s="76">
        <v>0</v>
      </c>
      <c r="G24" s="76">
        <v>15</v>
      </c>
      <c r="H24" s="76">
        <v>11</v>
      </c>
      <c r="I24" s="77">
        <f t="shared" si="0"/>
        <v>26</v>
      </c>
      <c r="J24" s="78">
        <f t="shared" si="1"/>
        <v>2</v>
      </c>
      <c r="K24" s="12"/>
    </row>
    <row r="25" spans="1:11" s="13" customFormat="1" ht="19.95" customHeight="1">
      <c r="A25" s="11"/>
      <c r="B25" s="74">
        <v>14</v>
      </c>
      <c r="C25" s="75">
        <v>5</v>
      </c>
      <c r="D25" s="76">
        <v>18</v>
      </c>
      <c r="E25" s="76">
        <v>37</v>
      </c>
      <c r="F25" s="76">
        <v>2</v>
      </c>
      <c r="G25" s="76">
        <v>8</v>
      </c>
      <c r="H25" s="76">
        <v>0</v>
      </c>
      <c r="I25" s="77">
        <f t="shared" si="0"/>
        <v>8</v>
      </c>
      <c r="J25" s="78">
        <f t="shared" si="1"/>
        <v>0</v>
      </c>
      <c r="K25" s="12"/>
    </row>
    <row r="26" spans="1:11" s="13" customFormat="1" ht="19.95" customHeight="1" thickBot="1">
      <c r="A26" s="11"/>
      <c r="B26" s="79">
        <v>15</v>
      </c>
      <c r="C26" s="80">
        <v>5</v>
      </c>
      <c r="D26" s="81">
        <v>19</v>
      </c>
      <c r="E26" s="81">
        <v>37</v>
      </c>
      <c r="F26" s="81">
        <v>0</v>
      </c>
      <c r="G26" s="81">
        <v>12</v>
      </c>
      <c r="H26" s="81">
        <v>3</v>
      </c>
      <c r="I26" s="82">
        <f t="shared" si="0"/>
        <v>15</v>
      </c>
      <c r="J26" s="83">
        <f t="shared" si="1"/>
        <v>7</v>
      </c>
      <c r="K26" s="12"/>
    </row>
    <row r="27" spans="1:11" s="13" customFormat="1" ht="19.95" customHeight="1">
      <c r="A27" s="11"/>
      <c r="B27" s="69">
        <v>16</v>
      </c>
      <c r="C27" s="70">
        <v>5</v>
      </c>
      <c r="D27" s="71">
        <v>20</v>
      </c>
      <c r="E27" s="71">
        <v>28</v>
      </c>
      <c r="F27" s="71">
        <v>7</v>
      </c>
      <c r="G27" s="71">
        <v>19</v>
      </c>
      <c r="H27" s="71">
        <v>0</v>
      </c>
      <c r="I27" s="72">
        <f t="shared" si="0"/>
        <v>19</v>
      </c>
      <c r="J27" s="73">
        <f t="shared" si="1"/>
        <v>0</v>
      </c>
      <c r="K27" s="12"/>
    </row>
    <row r="28" spans="1:11" s="13" customFormat="1" ht="19.95" customHeight="1">
      <c r="A28" s="11"/>
      <c r="B28" s="74">
        <v>17</v>
      </c>
      <c r="C28" s="75">
        <v>5</v>
      </c>
      <c r="D28" s="76">
        <v>21</v>
      </c>
      <c r="E28" s="76">
        <v>52</v>
      </c>
      <c r="F28" s="76">
        <v>0</v>
      </c>
      <c r="G28" s="76">
        <v>15</v>
      </c>
      <c r="H28" s="76">
        <v>10</v>
      </c>
      <c r="I28" s="77">
        <f t="shared" si="0"/>
        <v>25</v>
      </c>
      <c r="J28" s="78">
        <f t="shared" si="1"/>
        <v>2</v>
      </c>
      <c r="K28" s="12"/>
    </row>
    <row r="29" spans="1:11" s="13" customFormat="1" ht="19.95" customHeight="1">
      <c r="A29" s="11"/>
      <c r="B29" s="74">
        <v>18</v>
      </c>
      <c r="C29" s="75">
        <v>5</v>
      </c>
      <c r="D29" s="76">
        <v>23</v>
      </c>
      <c r="E29" s="76">
        <v>10</v>
      </c>
      <c r="F29" s="76">
        <v>2</v>
      </c>
      <c r="G29" s="76">
        <v>8</v>
      </c>
      <c r="H29" s="76">
        <v>4</v>
      </c>
      <c r="I29" s="77">
        <f t="shared" si="0"/>
        <v>12</v>
      </c>
      <c r="J29" s="78">
        <f t="shared" si="1"/>
        <v>4</v>
      </c>
      <c r="K29" s="12"/>
    </row>
    <row r="30" spans="1:11" s="13" customFormat="1" ht="19.95" customHeight="1">
      <c r="A30" s="11"/>
      <c r="B30" s="74">
        <v>19</v>
      </c>
      <c r="C30" s="75">
        <v>5</v>
      </c>
      <c r="D30" s="76">
        <v>25</v>
      </c>
      <c r="E30" s="76">
        <v>30</v>
      </c>
      <c r="F30" s="76">
        <v>4</v>
      </c>
      <c r="G30" s="76">
        <v>16</v>
      </c>
      <c r="H30" s="76">
        <v>8</v>
      </c>
      <c r="I30" s="77">
        <f t="shared" si="0"/>
        <v>24</v>
      </c>
      <c r="J30" s="78">
        <f t="shared" si="1"/>
        <v>4</v>
      </c>
      <c r="K30" s="12"/>
    </row>
    <row r="31" spans="1:11" s="13" customFormat="1" ht="19.95" customHeight="1" thickBot="1">
      <c r="A31" s="11"/>
      <c r="B31" s="79">
        <v>20</v>
      </c>
      <c r="C31" s="80">
        <v>5</v>
      </c>
      <c r="D31" s="81">
        <v>26</v>
      </c>
      <c r="E31" s="81">
        <v>37</v>
      </c>
      <c r="F31" s="81">
        <v>4</v>
      </c>
      <c r="G31" s="81">
        <v>16</v>
      </c>
      <c r="H31" s="81">
        <v>8</v>
      </c>
      <c r="I31" s="82">
        <f t="shared" si="0"/>
        <v>24</v>
      </c>
      <c r="J31" s="83">
        <f t="shared" si="1"/>
        <v>5</v>
      </c>
      <c r="K31" s="12"/>
    </row>
    <row r="32" spans="1:11" s="13" customFormat="1" ht="19.95" customHeight="1">
      <c r="A32" s="11"/>
      <c r="B32" s="69">
        <v>21</v>
      </c>
      <c r="C32" s="70">
        <v>5</v>
      </c>
      <c r="D32" s="71">
        <v>27</v>
      </c>
      <c r="E32" s="71">
        <v>47</v>
      </c>
      <c r="F32" s="71">
        <v>5</v>
      </c>
      <c r="G32" s="71">
        <v>10</v>
      </c>
      <c r="H32" s="71">
        <v>10</v>
      </c>
      <c r="I32" s="72">
        <f t="shared" si="0"/>
        <v>20</v>
      </c>
      <c r="J32" s="73">
        <f t="shared" si="1"/>
        <v>1</v>
      </c>
      <c r="K32" s="12"/>
    </row>
    <row r="33" spans="1:11" s="13" customFormat="1" ht="19.95" customHeight="1">
      <c r="A33" s="11"/>
      <c r="B33" s="74">
        <v>22</v>
      </c>
      <c r="C33" s="75">
        <v>5</v>
      </c>
      <c r="D33" s="76">
        <v>29</v>
      </c>
      <c r="E33" s="76">
        <v>4</v>
      </c>
      <c r="F33" s="76">
        <v>1</v>
      </c>
      <c r="G33" s="76">
        <v>16</v>
      </c>
      <c r="H33" s="76">
        <v>0</v>
      </c>
      <c r="I33" s="77">
        <f t="shared" si="0"/>
        <v>16</v>
      </c>
      <c r="J33" s="78">
        <f t="shared" si="1"/>
        <v>0</v>
      </c>
      <c r="K33" s="12"/>
    </row>
    <row r="34" spans="1:11" s="13" customFormat="1" ht="19.95" customHeight="1">
      <c r="A34" s="11"/>
      <c r="B34" s="74">
        <v>23</v>
      </c>
      <c r="C34" s="75">
        <v>5</v>
      </c>
      <c r="D34" s="76">
        <v>30</v>
      </c>
      <c r="E34" s="76">
        <v>18</v>
      </c>
      <c r="F34" s="76">
        <v>0</v>
      </c>
      <c r="G34" s="76">
        <v>12</v>
      </c>
      <c r="H34" s="76">
        <v>2</v>
      </c>
      <c r="I34" s="77">
        <f t="shared" si="0"/>
        <v>14</v>
      </c>
      <c r="J34" s="78">
        <f t="shared" si="1"/>
        <v>1</v>
      </c>
      <c r="K34" s="12"/>
    </row>
    <row r="35" spans="1:11" s="13" customFormat="1" ht="19.95" customHeight="1">
      <c r="A35" s="11"/>
      <c r="B35" s="74">
        <v>24</v>
      </c>
      <c r="C35" s="75">
        <v>5</v>
      </c>
      <c r="D35" s="76">
        <v>31</v>
      </c>
      <c r="E35" s="76">
        <v>29</v>
      </c>
      <c r="F35" s="76">
        <v>1</v>
      </c>
      <c r="G35" s="76">
        <v>21</v>
      </c>
      <c r="H35" s="76">
        <v>6</v>
      </c>
      <c r="I35" s="77">
        <f t="shared" si="0"/>
        <v>27</v>
      </c>
      <c r="J35" s="78">
        <f t="shared" si="1"/>
        <v>0</v>
      </c>
      <c r="K35" s="12"/>
    </row>
    <row r="36" spans="1:11" s="13" customFormat="1" ht="19.95" customHeight="1" thickBot="1">
      <c r="A36" s="11"/>
      <c r="B36" s="79">
        <v>25</v>
      </c>
      <c r="C36" s="80">
        <v>5</v>
      </c>
      <c r="D36" s="81">
        <v>33</v>
      </c>
      <c r="E36" s="81">
        <v>4</v>
      </c>
      <c r="F36" s="81">
        <v>0</v>
      </c>
      <c r="G36" s="81">
        <v>18</v>
      </c>
      <c r="H36" s="81">
        <v>8</v>
      </c>
      <c r="I36" s="82">
        <f t="shared" si="0"/>
        <v>26</v>
      </c>
      <c r="J36" s="83">
        <f t="shared" si="1"/>
        <v>4</v>
      </c>
      <c r="K36" s="12"/>
    </row>
    <row r="37" spans="1:11" s="13" customFormat="1" ht="19.95" customHeight="1">
      <c r="A37" s="11"/>
      <c r="B37" s="69">
        <v>26</v>
      </c>
      <c r="C37" s="70">
        <v>5</v>
      </c>
      <c r="D37" s="71">
        <v>34</v>
      </c>
      <c r="E37" s="71">
        <v>24</v>
      </c>
      <c r="F37" s="71">
        <v>4</v>
      </c>
      <c r="G37" s="71">
        <v>10</v>
      </c>
      <c r="H37" s="71">
        <v>4</v>
      </c>
      <c r="I37" s="72">
        <f t="shared" si="0"/>
        <v>14</v>
      </c>
      <c r="J37" s="73">
        <f t="shared" si="1"/>
        <v>0</v>
      </c>
      <c r="K37" s="12"/>
    </row>
    <row r="38" spans="1:11" s="13" customFormat="1" ht="19.95" customHeight="1">
      <c r="A38" s="11"/>
      <c r="B38" s="74">
        <v>27</v>
      </c>
      <c r="C38" s="75">
        <v>5</v>
      </c>
      <c r="D38" s="76">
        <v>35</v>
      </c>
      <c r="E38" s="76">
        <v>33</v>
      </c>
      <c r="F38" s="76">
        <v>0</v>
      </c>
      <c r="G38" s="76">
        <v>16</v>
      </c>
      <c r="H38" s="76">
        <v>13</v>
      </c>
      <c r="I38" s="77">
        <f t="shared" si="0"/>
        <v>29</v>
      </c>
      <c r="J38" s="78">
        <f t="shared" si="1"/>
        <v>0</v>
      </c>
      <c r="K38" s="12"/>
    </row>
    <row r="39" spans="1:11" s="13" customFormat="1" ht="19.95" customHeight="1">
      <c r="A39" s="11"/>
      <c r="B39" s="74">
        <v>28</v>
      </c>
      <c r="C39" s="75">
        <v>5</v>
      </c>
      <c r="D39" s="76">
        <v>38</v>
      </c>
      <c r="E39" s="76">
        <v>22</v>
      </c>
      <c r="F39" s="76">
        <v>0</v>
      </c>
      <c r="G39" s="76">
        <v>15</v>
      </c>
      <c r="H39" s="76">
        <v>13</v>
      </c>
      <c r="I39" s="77">
        <f t="shared" si="0"/>
        <v>28</v>
      </c>
      <c r="J39" s="78">
        <f t="shared" si="1"/>
        <v>7</v>
      </c>
      <c r="K39" s="12"/>
    </row>
    <row r="40" spans="1:11" s="13" customFormat="1" ht="19.95" customHeight="1">
      <c r="A40" s="11"/>
      <c r="B40" s="74">
        <v>29</v>
      </c>
      <c r="C40" s="75">
        <v>5</v>
      </c>
      <c r="D40" s="76">
        <v>44</v>
      </c>
      <c r="E40" s="76">
        <v>5</v>
      </c>
      <c r="F40" s="76">
        <v>7</v>
      </c>
      <c r="G40" s="76">
        <v>10</v>
      </c>
      <c r="H40" s="76">
        <v>15</v>
      </c>
      <c r="I40" s="77">
        <f t="shared" si="0"/>
        <v>25</v>
      </c>
      <c r="J40" s="78">
        <f t="shared" si="1"/>
        <v>3</v>
      </c>
      <c r="K40" s="12"/>
    </row>
    <row r="41" spans="1:11" s="13" customFormat="1" ht="19.95" customHeight="1" thickBot="1">
      <c r="A41" s="11"/>
      <c r="B41" s="79">
        <v>30</v>
      </c>
      <c r="C41" s="80">
        <v>5</v>
      </c>
      <c r="D41" s="81">
        <v>45</v>
      </c>
      <c r="E41" s="81">
        <v>31</v>
      </c>
      <c r="F41" s="81">
        <v>3</v>
      </c>
      <c r="G41" s="81">
        <v>14</v>
      </c>
      <c r="H41" s="81">
        <v>5</v>
      </c>
      <c r="I41" s="82">
        <f t="shared" si="0"/>
        <v>19</v>
      </c>
      <c r="J41" s="84"/>
      <c r="K41" s="12"/>
    </row>
    <row r="42" spans="1:11" s="13" customFormat="1" ht="18" customHeight="1">
      <c r="A42" s="11"/>
      <c r="B42" s="126" t="s">
        <v>10</v>
      </c>
      <c r="C42" s="127"/>
      <c r="D42" s="127"/>
      <c r="E42" s="128"/>
      <c r="F42" s="85"/>
      <c r="G42" s="86">
        <f>IF(SUM(G$11:G$41)&gt;0,PERCENTILE(G$11:G$41,0.98),"")</f>
        <v>20.419999999999998</v>
      </c>
      <c r="H42" s="87"/>
      <c r="I42" s="88">
        <f>IF(SUM(I$11:I$41)&gt;0,PERCENTILE(I$11:I$41,0.98),"")</f>
        <v>28.419999999999998</v>
      </c>
      <c r="J42" s="86">
        <f>IF(SUM(J$11:J$41)&gt;0,PERCENTILE(J$11:J$41,0.98),"")</f>
        <v>7</v>
      </c>
      <c r="K42" s="12"/>
    </row>
    <row r="43" spans="1:11" s="13" customFormat="1" ht="18" customHeight="1">
      <c r="A43" s="11"/>
      <c r="B43" s="126" t="s">
        <v>11</v>
      </c>
      <c r="C43" s="127"/>
      <c r="D43" s="127"/>
      <c r="E43" s="128"/>
      <c r="F43" s="85"/>
      <c r="G43" s="86">
        <f>IF(SUM(G$11:G$41)&gt;0,PERCENTILE(G$11:G$41,0.95),"")</f>
        <v>19.549999999999997</v>
      </c>
      <c r="H43" s="87"/>
      <c r="I43" s="88">
        <f>IF(SUM(I$11:I$41)&gt;0,PERCENTILE(I$11:I$41,0.95),"")</f>
        <v>27.549999999999997</v>
      </c>
      <c r="J43" s="86">
        <f>IF(SUM(J$11:J$41)&gt;0,PERCENTILE(J$11:J$41,0.95),"")</f>
        <v>6.1999999999999957</v>
      </c>
      <c r="K43" s="12"/>
    </row>
    <row r="44" spans="1:11" s="13" customFormat="1" ht="18" customHeight="1">
      <c r="A44" s="11"/>
      <c r="B44" s="126" t="s">
        <v>12</v>
      </c>
      <c r="C44" s="127"/>
      <c r="D44" s="127"/>
      <c r="E44" s="128"/>
      <c r="F44" s="85"/>
      <c r="G44" s="86">
        <f>IF(SUM(G$11:G$41)&gt;0,PERCENTILE(G$11:G$41,0.9),"")</f>
        <v>18.100000000000001</v>
      </c>
      <c r="H44" s="87"/>
      <c r="I44" s="88">
        <f>IF(SUM(I$11:I$41)&gt;0,PERCENTILE(I$11:I$41,0.9),"")</f>
        <v>26.1</v>
      </c>
      <c r="J44" s="86">
        <f>IF(SUM(J$11:J$41)&gt;0,PERCENTILE(J$11:J$41,0.9),"")</f>
        <v>4.1999999999999993</v>
      </c>
      <c r="K44" s="12"/>
    </row>
    <row r="45" spans="1:11" s="13" customFormat="1" ht="18" customHeight="1">
      <c r="A45" s="11"/>
      <c r="B45" s="126" t="s">
        <v>13</v>
      </c>
      <c r="C45" s="127"/>
      <c r="D45" s="127"/>
      <c r="E45" s="128"/>
      <c r="F45" s="85"/>
      <c r="G45" s="86">
        <f>IF(SUM(G$11:G$41)&gt;0,PERCENTILE(G$11:G$41,0.85),"")</f>
        <v>16</v>
      </c>
      <c r="H45" s="87"/>
      <c r="I45" s="88">
        <f>IF(SUM(I$11:I$41)&gt;0,PERCENTILE(I$11:I$41,0.85),"")</f>
        <v>26</v>
      </c>
      <c r="J45" s="86">
        <f>IF(SUM(J$11:J$41)&gt;0,PERCENTILE(J$11:J$41,0.85),"")</f>
        <v>4</v>
      </c>
      <c r="K45" s="12"/>
    </row>
    <row r="46" spans="1:11" s="13" customFormat="1" ht="18" customHeight="1">
      <c r="A46" s="11"/>
      <c r="B46" s="126" t="s">
        <v>14</v>
      </c>
      <c r="C46" s="127"/>
      <c r="D46" s="127"/>
      <c r="E46" s="128"/>
      <c r="F46" s="85"/>
      <c r="G46" s="86">
        <f>IF(SUM(G$11:G$41)&gt;0,PERCENTILE(G$11:G$41,0.7),"")</f>
        <v>15.299999999999997</v>
      </c>
      <c r="H46" s="87"/>
      <c r="I46" s="88">
        <f>IF(SUM(I$11:I$41)&gt;0,PERCENTILE(I$11:I$41,0.7),"")</f>
        <v>24.299999999999997</v>
      </c>
      <c r="J46" s="86">
        <f>IF(SUM(J$11:J$41)&gt;0,PERCENTILE(J$11:J$41,0.7),"")</f>
        <v>2</v>
      </c>
      <c r="K46" s="12"/>
    </row>
    <row r="47" spans="1:11" s="13" customFormat="1" ht="18" customHeight="1">
      <c r="A47" s="11"/>
      <c r="B47" s="129" t="s">
        <v>1</v>
      </c>
      <c r="C47" s="130"/>
      <c r="D47" s="130"/>
      <c r="E47" s="131"/>
      <c r="F47" s="89"/>
      <c r="G47" s="90">
        <f>IF(SUM(G$11:G$41)&gt;0,AVERAGE(G$11:G$40),"")</f>
        <v>12.758620689655173</v>
      </c>
      <c r="H47" s="91"/>
      <c r="I47" s="92">
        <f>IF(SUM(I$11:I$41)&gt;0,AVERAGE(I$11:I$41),"")</f>
        <v>18.166666666666668</v>
      </c>
      <c r="J47" s="90">
        <f>IF(SUM(J$11:J$41)&gt;0,AVERAGE(J$11:J$41),"")</f>
        <v>1.5862068965517242</v>
      </c>
      <c r="K47" s="12"/>
    </row>
    <row r="48" spans="1:11" ht="19.95" customHeight="1">
      <c r="A48" s="7"/>
      <c r="B48" s="93"/>
      <c r="C48" s="94"/>
      <c r="D48" s="93"/>
      <c r="E48" s="93"/>
      <c r="F48" s="95"/>
      <c r="G48" s="93"/>
      <c r="H48" s="93"/>
      <c r="I48" s="93"/>
      <c r="J48" s="93"/>
      <c r="K48" s="12"/>
    </row>
    <row r="49" spans="1:11" ht="19.95" customHeight="1">
      <c r="A49" s="7"/>
      <c r="B49" s="96" t="s">
        <v>2</v>
      </c>
      <c r="C49" s="97"/>
      <c r="D49" s="97"/>
      <c r="E49" s="97"/>
      <c r="F49" s="97"/>
      <c r="G49" s="97"/>
      <c r="H49" s="97"/>
      <c r="I49" s="97"/>
      <c r="J49" s="97"/>
      <c r="K49" s="12"/>
    </row>
    <row r="50" spans="1:11" ht="19.95" customHeight="1">
      <c r="A50" s="7"/>
      <c r="B50" s="98"/>
      <c r="C50" s="98"/>
      <c r="D50" s="98"/>
      <c r="E50" s="98"/>
      <c r="F50" s="98"/>
      <c r="G50" s="98"/>
      <c r="H50" s="98"/>
      <c r="I50" s="98"/>
      <c r="J50" s="98"/>
      <c r="K50" s="12"/>
    </row>
    <row r="51" spans="1:11" ht="19.95" customHeight="1">
      <c r="A51" s="7"/>
      <c r="B51" s="99"/>
      <c r="C51" s="99"/>
      <c r="D51" s="99"/>
      <c r="E51" s="99"/>
      <c r="F51" s="99"/>
      <c r="G51" s="99"/>
      <c r="H51" s="99"/>
      <c r="I51" s="99"/>
      <c r="J51" s="99"/>
      <c r="K51" s="12"/>
    </row>
    <row r="52" spans="1:11" ht="19.95" customHeight="1">
      <c r="A52" s="7"/>
      <c r="B52" s="98"/>
      <c r="C52" s="98"/>
      <c r="D52" s="98"/>
      <c r="E52" s="98"/>
      <c r="F52" s="98"/>
      <c r="G52" s="98"/>
      <c r="H52" s="98"/>
      <c r="I52" s="98"/>
      <c r="J52" s="98"/>
      <c r="K52" s="12"/>
    </row>
    <row r="53" spans="1:11" ht="19.95" customHeight="1">
      <c r="A53" s="7"/>
      <c r="B53" s="99"/>
      <c r="C53" s="99"/>
      <c r="D53" s="99"/>
      <c r="E53" s="99"/>
      <c r="F53" s="99"/>
      <c r="G53" s="99"/>
      <c r="H53" s="99"/>
      <c r="I53" s="99"/>
      <c r="J53" s="99"/>
      <c r="K53" s="12"/>
    </row>
    <row r="54" spans="1:11" ht="19.95" customHeight="1">
      <c r="A54" s="7"/>
      <c r="B54" s="98"/>
      <c r="C54" s="98"/>
      <c r="D54" s="98"/>
      <c r="E54" s="98"/>
      <c r="F54" s="98"/>
      <c r="G54" s="98"/>
      <c r="H54" s="98"/>
      <c r="I54" s="98"/>
      <c r="J54" s="98"/>
      <c r="K54" s="12"/>
    </row>
    <row r="55" spans="1:11" ht="19.95" customHeight="1">
      <c r="A55" s="7"/>
      <c r="B55" s="98"/>
      <c r="C55" s="98"/>
      <c r="D55" s="98"/>
      <c r="E55" s="98"/>
      <c r="F55" s="98"/>
      <c r="G55" s="98"/>
      <c r="H55" s="98"/>
      <c r="I55" s="98"/>
      <c r="J55" s="98"/>
      <c r="K55" s="12"/>
    </row>
    <row r="56" spans="1:11">
      <c r="B56" s="7"/>
      <c r="C56" s="7"/>
      <c r="D56" s="7"/>
      <c r="E56" s="7"/>
      <c r="F56" s="7"/>
      <c r="G56" s="7"/>
      <c r="H56" s="7"/>
      <c r="I56" s="7"/>
      <c r="J56" s="7"/>
      <c r="K56" s="12"/>
    </row>
  </sheetData>
  <sheetProtection algorithmName="SHA-512" hashValue="aM9U5wlpzKyyRLBhdn7PfGUKa43jKxlWv3FXmfLh/m5y7UhbleSsgXR2PCoZ6dB+v+Fd3I0e046IEWgfctLsvw==" saltValue="PuIHIY3lE7Z+T5DG0QDo2g==" spinCount="100000" sheet="1" objects="1" scenarios="1"/>
  <mergeCells count="15">
    <mergeCell ref="B2:H2"/>
    <mergeCell ref="B3:H3"/>
    <mergeCell ref="B7:C7"/>
    <mergeCell ref="D7:J7"/>
    <mergeCell ref="B8:C8"/>
    <mergeCell ref="D8:G8"/>
    <mergeCell ref="I8:J8"/>
    <mergeCell ref="B46:E46"/>
    <mergeCell ref="B47:E47"/>
    <mergeCell ref="B9:B11"/>
    <mergeCell ref="C9:E10"/>
    <mergeCell ref="B42:E42"/>
    <mergeCell ref="B43:E43"/>
    <mergeCell ref="B44:E44"/>
    <mergeCell ref="B45:E45"/>
  </mergeCells>
  <pageMargins left="0.78740157480314965" right="0.27559055118110237" top="0.59055118110236227" bottom="0.59055118110236227" header="0.31496062992125984" footer="0.35433070866141736"/>
  <pageSetup paperSize="9" scale="81" orientation="portrait" verticalDpi="360" r:id="rId1"/>
  <headerFooter alignWithMargins="0">
    <oddHeader>&amp;L&amp;F&amp;C&amp;A&amp;R&amp;D</oddHeader>
  </headerFooter>
  <ignoredErrors>
    <ignoredError sqref="I12:I18 I19:I22 I23:I26 I27:I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Back of Queue Survey FORM</vt:lpstr>
      <vt:lpstr>Back of Queue Survey EXAMPLE</vt:lpstr>
      <vt:lpstr>'Back of Queue Survey EXAMPLE'!Print_Area</vt:lpstr>
      <vt:lpstr>'Back of Queue Survey FORM'!Print_Area</vt:lpstr>
    </vt:vector>
  </TitlesOfParts>
  <Company>Akcelik and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SIDRA BACK OF QUEUE SURVEY</dc:title>
  <dc:creator>Rahmi Akcelik</dc:creator>
  <cp:lastModifiedBy>Rahmi Akcelik</cp:lastModifiedBy>
  <cp:lastPrinted>2017-09-27T02:53:45Z</cp:lastPrinted>
  <dcterms:created xsi:type="dcterms:W3CDTF">2006-02-28T04:45:26Z</dcterms:created>
  <dcterms:modified xsi:type="dcterms:W3CDTF">2020-04-27T23:34:22Z</dcterms:modified>
</cp:coreProperties>
</file>